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SRV-FPS04\Home$\rvangrondelle\Downloads\"/>
    </mc:Choice>
  </mc:AlternateContent>
  <xr:revisionPtr revIDLastSave="0" documentId="8_{5BE0E521-0D46-499D-8645-DF657AFA4E76}" xr6:coauthVersionLast="47" xr6:coauthVersionMax="47" xr10:uidLastSave="{00000000-0000-0000-0000-000000000000}"/>
  <bookViews>
    <workbookView xWindow="-120" yWindow="-120" windowWidth="29040" windowHeight="15720" activeTab="1" xr2:uid="{34B1FF03-E5BD-4F3C-9875-FB436E21F78E}"/>
  </bookViews>
  <sheets>
    <sheet name="Handleiding" sheetId="2" r:id="rId1"/>
    <sheet name="Controleprotocol-Terugvalopti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 l="1"/>
  <c r="P23" i="2"/>
  <c r="BC51" i="1" l="1"/>
  <c r="BB51" i="1"/>
  <c r="BA51" i="1"/>
  <c r="AZ51" i="1"/>
  <c r="AY51" i="1"/>
  <c r="AX51"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K51" i="1"/>
  <c r="J51" i="1"/>
  <c r="I51" i="1"/>
  <c r="H51" i="1"/>
  <c r="G51" i="1"/>
  <c r="F51" i="1"/>
  <c r="E50" i="1"/>
  <c r="E49" i="1"/>
  <c r="E48"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6" i="1"/>
  <c r="E45" i="1"/>
  <c r="E51" i="1" l="1"/>
  <c r="E47" i="1"/>
  <c r="E33" i="1"/>
  <c r="E34" i="1"/>
  <c r="E35" i="1"/>
  <c r="E36" i="1"/>
  <c r="E37" i="1"/>
  <c r="E38" i="1"/>
  <c r="E39" i="1"/>
  <c r="E40" i="1"/>
  <c r="E41" i="1"/>
  <c r="E42" i="1"/>
  <c r="E14" i="1"/>
  <c r="E8" i="1"/>
  <c r="E7" i="1"/>
  <c r="E9" i="1"/>
  <c r="E10" i="1"/>
  <c r="E11" i="1"/>
  <c r="E12" i="1"/>
  <c r="E13" i="1"/>
  <c r="E15" i="1"/>
  <c r="E16" i="1"/>
  <c r="E17" i="1"/>
  <c r="E18" i="1"/>
  <c r="E19" i="1"/>
  <c r="E20" i="1"/>
  <c r="E21" i="1"/>
  <c r="E22" i="1"/>
  <c r="E23" i="1"/>
  <c r="E24" i="1"/>
  <c r="E25" i="1"/>
  <c r="E26" i="1"/>
  <c r="E27" i="1"/>
  <c r="E28" i="1"/>
  <c r="E29" i="1"/>
  <c r="E30" i="1"/>
  <c r="E31" i="1"/>
  <c r="E32" i="1"/>
  <c r="A6" i="1" l="1"/>
  <c r="BA6" i="1"/>
  <c r="F6" i="1"/>
  <c r="AZ6" i="1"/>
  <c r="BB6" i="1"/>
  <c r="BC6" i="1"/>
  <c r="AS6" i="1"/>
  <c r="AT6" i="1"/>
  <c r="AU6" i="1"/>
  <c r="AV6" i="1"/>
  <c r="AW6" i="1"/>
  <c r="AX6" i="1"/>
  <c r="AY6" i="1"/>
  <c r="AO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P6" i="1"/>
  <c r="AQ6" i="1"/>
  <c r="AR6" i="1"/>
</calcChain>
</file>

<file path=xl/sharedStrings.xml><?xml version="1.0" encoding="utf-8"?>
<sst xmlns="http://schemas.openxmlformats.org/spreadsheetml/2006/main" count="62" uniqueCount="59">
  <si>
    <t>Lijst Nr. ↓</t>
  </si>
  <si>
    <t>Totalen</t>
  </si>
  <si>
    <t xml:space="preserve">   </t>
  </si>
  <si>
    <t>Stap 1: Gemeentenaam Invullen</t>
  </si>
  <si>
    <t>2) Scroll naar het onderste eind van de kolommen en vind het "kleine blokje"
 rechtsonder van de geselecteede kolommen.</t>
  </si>
  <si>
    <t>3) Klik op het "kleine blokje" en sleep het naar rechts, tot het aantal kolommen overeenkomt met het aantal stembureaus van de gemeente.</t>
  </si>
  <si>
    <t>1) Selecteer de drie laatste kolommen, inclusief de rij met stembureaunummers en stembureau totalen helemaal tot onder (de laatste lijst).</t>
  </si>
  <si>
    <t>4) Stop met slepen en laat de muisknop los: nu worden opeenvolgende lijstnummers automatisch gegenereerd en de velden met stembureau totalen. Herhaal dit voor meer stembureaus.</t>
  </si>
  <si>
    <t>Actielijst terugvaloptie invullen</t>
  </si>
  <si>
    <t>1. Gemeentenaam invullen in de sheet en bestandnaam</t>
  </si>
  <si>
    <t>Extra Uitleg 2: Stembureaus</t>
  </si>
  <si>
    <t>Partijnamen</t>
  </si>
  <si>
    <t xml:space="preserve">Het aantal stembureaus verschilt per gemeente. Momenteel zijn er 'velden' aangemaakt voor 50 stembureaus. Wanneer de gemeente meer dan 50 stembureaus telt dient men deze zelf toe te voegen door de velden uit te breiden. Zie rechts hiervan voor uitleg van uitbreiding van stembureaus: </t>
  </si>
  <si>
    <t>Stembureau Naam</t>
  </si>
  <si>
    <t>Stembureau Nr. →</t>
  </si>
  <si>
    <t>2. Invullen van stembureaunamen en partijnamen (optioneel)</t>
  </si>
  <si>
    <t>Er is extra ruimte gemaakt om de stembureaunaam te noteren voor betere leesbaarheid. Vul de namen in, in de bijbehorende velden.</t>
  </si>
  <si>
    <t>Stap 2: Invullen van stembureaunamen en partijnamen (optioneel)</t>
  </si>
  <si>
    <t>3. Aantallen stemmen invullen voor partijen per stembureau</t>
  </si>
  <si>
    <t>Stap 3: Aantallen stemmen invullen voor partijen per stembureau</t>
  </si>
  <si>
    <t>Vul het aantal stemmen per partij per stembureau in, in de witte velden. Bij het invoeren van getallen zullen de totalen per stembureau en totalen per lijst veranderen (lichtgroene rij en lichtblauwe kolom). De kolom met lijstnummers en rij met stembureaunummers zijn vastgezet, zodat deze altijd zichtbaar blijven als in het document gescrold wordt.</t>
  </si>
  <si>
    <t>GR2026 - GSB</t>
  </si>
  <si>
    <t>Aantal uitgebrachte stemmen</t>
  </si>
  <si>
    <t>H</t>
  </si>
  <si>
    <t>Ongeldige stembiljetten</t>
  </si>
  <si>
    <t>G</t>
  </si>
  <si>
    <t>Blanco stembiljetten</t>
  </si>
  <si>
    <t>F</t>
  </si>
  <si>
    <t>Stembiljetten met geldige stem</t>
  </si>
  <si>
    <t>E</t>
  </si>
  <si>
    <t>Totaal toegelaten kiezers</t>
  </si>
  <si>
    <t>D</t>
  </si>
  <si>
    <t>Geldige volmachtbewijzen</t>
  </si>
  <si>
    <t>B</t>
  </si>
  <si>
    <t>Geldige stempassen</t>
  </si>
  <si>
    <t>A</t>
  </si>
  <si>
    <t>Stap 4: Vul de toegelaten kiezers en uitgebrachte stemtotalen in</t>
  </si>
  <si>
    <t>Actielijst controleprotocol invullen</t>
  </si>
  <si>
    <t>2. Voer stap 1 en 2 uit van het controleprotocol</t>
  </si>
  <si>
    <t>3. Gebruik deze Excel-sheet voor invoeren lijsttotalen</t>
  </si>
  <si>
    <t>Stap 2: Voer stap 1 en 2 uit van het controleprotocol</t>
  </si>
  <si>
    <t>Stap 3:  Gebruik deze Excel-sheet voor invoeren lijsttotalen</t>
  </si>
  <si>
    <t>4. Ga verder met het controleprotocol zoals beschreven</t>
  </si>
  <si>
    <t>Stap 4: Ga verder met het controleprotocol zoals beschreven</t>
  </si>
  <si>
    <t>De totalen in deze sheet worden automatisch berekend op basis van de invoer. Ga verder met de stappen uit het controleprotocol.</t>
  </si>
  <si>
    <t>Gemeentetotaal</t>
  </si>
  <si>
    <t>Vul de naam van de gemeente in op de plek van "GEMEENTENAAM" (linksboven). Bij ingebruikname ook graag de naam van het Excel-bestand voorzien van de gemeentenaam middels format: Spreadsheet_ondersteuning_controleprotocol_terugvaloptie_GSB_GEMEENTENAAM_GR26, waarbij "GEMEENTENAAM" vervangen wordt.</t>
  </si>
  <si>
    <t>4. Velden A, B, E, F, G invullen per stembureau (totalen D en H worden automatisch berekend)</t>
  </si>
  <si>
    <t>Vul de velden A, B, E, F en G in voor ieder stembureau. De velden voor D en H worden hieruit automatisch berekend. Deze velden zijn hetzelfde als op het proces verbaal N 10-1 (DSO) of van het procesverbaal Na 31-2, Bijlage 1 (CSO).</t>
  </si>
  <si>
    <t>Toelichting bij gebruik als terugvaloptie</t>
  </si>
  <si>
    <t>Toelichting bij uitvoering controleprotocol</t>
  </si>
  <si>
    <r>
      <t xml:space="preserve">Het Excel-bestand dient gebruikt te worden bij de uitvoering van het controleprotocol. Het controleprotocol schrijft voor: 
</t>
    </r>
    <r>
      <rPr>
        <i/>
        <sz val="11"/>
        <color theme="1"/>
        <rFont val="Segoe UI"/>
        <family val="2"/>
      </rPr>
      <t xml:space="preserve">"Het gemeentelijk stembureau gebruikt uitslagprogrammatuur voor het optellen van de uitkomsten van alle stembureaus in de gemeente. Met dit protocol controleert het gemeentelijk stembureau deze optellingen. In Nederland hebben we namelijk het uitgangspunt dat het papieren proces bij verkiezingen leidend is. Door dit protocol is zeker dat de digitale bestanden en het papieren proces-verbaal hetzelfde zijn. Een gemeentelijk stembureau is verplicht dit protocol te volgen. Het gemeentelijk stembureau verantwoordt in het proces-verbaal dat het controleprotocol uitgevoerd is. 
De controle van de optellingen draagt bij aan de controleerbaarheid en transparantie van de verkiezing. De controle gaat via de optellingen van 3 willekeurige lijsten (steekproef). De optellingen van de totalen van de vastgestelde lijsttotalen per stembureau moeten hetzelfde zijn als het gemeentetotaal van die lijst zoals opgeteld door de uitslagprogrammatuur. De controle is hetzelfde voor gemeenten met centrale stemopneming en decentrale stemopneming. Alleen de processen-verbaal waar de definitieve lijsttotalen per stembureau in staan verschillen."
</t>
    </r>
    <r>
      <rPr>
        <sz val="11"/>
        <color theme="1"/>
        <rFont val="Segoe UI"/>
        <family val="2"/>
      </rPr>
      <t>Zie ook de onderstaande link:</t>
    </r>
  </si>
  <si>
    <r>
      <t xml:space="preserve">Het Excel-bestand is, naast controlemiddel voor de uitvoering van het controleprotocol (zie toelichting rechts),  opgesteld om de telling op gemeente-niveau te ondersteunen wanneer uitslagprogrammatuur niet toegankelijk of niet toereikend is. Dit situatie is beschreven in het samenwerkingsprotocol. De Kiesraad heeft deze controlesheet opgesteld ten behoeve van het uitvoeren van het controleprotocol. Deze controlesheet dient dus in eerste instantie als een middel om de optellingen in de uitslagprogrammatuur te controleren. De resultaten van deze controlesheet mogen niet als basis dienen voor de optellingen voor het proces-verbaal, tenzij de Kiesraad expliciet heeft aangegeven dat er moet worden overgestapt op de terugvaloptie. In dat geval kan de Kiesraad besluiten dat deze controlesheet als terugvaloptie moet dienen. Het opgestelde samenwerkingsprotocol schrijft voor:
</t>
    </r>
    <r>
      <rPr>
        <i/>
        <sz val="11"/>
        <color theme="1"/>
        <rFont val="Segoe UI"/>
        <family val="2"/>
      </rPr>
      <t>"Is het noodzakelijk om het gebruik van de uitslag programmatuur langere tijd stop te zetten terwijl er op korte termijn geen oplossing is, dan moet de uitslag op een andere manier berekend worden. Bijvoorbeeld met behulp van een spreadsheet of via het handmatig optellen van de stemtotalen en het handmatig vaststellen van de uitslag. De Kiesraad heeft in dit soort gevallen altijd overleg met de partijen die betrokken zijn bij het samenwerkingsprotocol. Is het nodig om de uitslag op een andere manier te berekenen, dan geeft de Kiesraad instructies over het gebruik van deze terugvaloptie. De Kiesraad deelt de dag voor de dag van stemming informatie over de mogelijke terugvaloptie. Organiserende organen zijn niet verplicht om zich hierop voor te bereiden."</t>
    </r>
    <r>
      <rPr>
        <sz val="11"/>
        <color theme="1"/>
        <rFont val="Segoe UI"/>
        <family val="2"/>
      </rPr>
      <t xml:space="preserve">
Zie ook de onderstaande link:</t>
    </r>
  </si>
  <si>
    <t>Voer per stembureau het totaal aantal uitgebrachte stemmen op de te controleren lijsten in op de spreadsheet. Deze neemt u over van het proces verbaal N 10-1 (DSO) of van het procesverbaal Na 31-2, Bijlage 1 (CSO). Je kunt direct starten met invoeren in de spreadsheet na de invoer van het betreffende stembureau in de uitslagprogrammatuur.</t>
  </si>
  <si>
    <t xml:space="preserve">Stap 1 en 2 in het controleprotocol zijn: "Loting van drie lijsten" en "Bereid de spreadsheet voor". De loting voert het GSB uit volgens protocol. De spreadsheet kan voorbereid worden door de namen in te vullen van de 3 lijsten die getrokken zijn (in het voorbeeld hierboven als "Lijst A", "Lijst B" en "Lijst C"). Ook kan je de namen en/of nummers van de stembureaus invullen. </t>
  </si>
  <si>
    <t>Krimpenerwaard</t>
  </si>
  <si>
    <t>Gemeente Belang Krimpenerwaard</t>
  </si>
  <si>
    <t>ChristenUnie</t>
  </si>
  <si>
    <t>Forum voor Democratie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</si>
</sst>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x14ac:knownFonts="1">
    <font>
      <sz val="11"/>
      <color theme="1"/>
      <name val="Calibri"/>
      <family val="2"/>
      <scheme val="minor"/>
    </font>
    <font>
      <b/>
      <sz val="12"/>
      <color theme="0"/>
      <name val="Segoe UI"/>
      <family val="2"/>
    </font>
    <font>
      <sz val="12"/>
      <color theme="1"/>
      <name val="Segoe UI"/>
      <family val="2"/>
    </font>
    <font>
      <b/>
      <sz val="12"/>
      <color theme="1"/>
      <name val="Segoe UI"/>
      <family val="2"/>
    </font>
    <font>
      <sz val="12"/>
      <color theme="1"/>
      <name val="Calibri"/>
      <family val="2"/>
      <scheme val="minor"/>
    </font>
    <font>
      <sz val="11"/>
      <color theme="1"/>
      <name val="Calibri"/>
      <family val="2"/>
      <scheme val="minor"/>
    </font>
    <font>
      <i/>
      <sz val="12"/>
      <color theme="1"/>
      <name val="Segoe UI"/>
      <family val="2"/>
    </font>
    <font>
      <sz val="11"/>
      <color theme="1"/>
      <name val="Segoe UI"/>
      <family val="2"/>
    </font>
    <font>
      <b/>
      <sz val="11"/>
      <color theme="1"/>
      <name val="Segoe UI"/>
      <family val="2"/>
    </font>
    <font>
      <u/>
      <sz val="11"/>
      <color theme="10"/>
      <name val="Calibri"/>
      <family val="2"/>
      <scheme val="minor"/>
    </font>
    <font>
      <u/>
      <sz val="12"/>
      <color theme="0"/>
      <name val="Calibri"/>
      <family val="2"/>
      <scheme val="minor"/>
    </font>
    <font>
      <sz val="10"/>
      <color theme="1"/>
      <name val="Segoe UI"/>
      <family val="2"/>
    </font>
    <font>
      <b/>
      <sz val="12"/>
      <color rgb="FFFF0000"/>
      <name val="Segoe UI"/>
      <family val="2"/>
    </font>
    <font>
      <sz val="12"/>
      <name val="Segoe UI"/>
      <family val="2"/>
    </font>
    <font>
      <b/>
      <sz val="14"/>
      <color theme="1"/>
      <name val="Segoe UI"/>
      <family val="2"/>
    </font>
    <font>
      <b/>
      <sz val="14"/>
      <color theme="0"/>
      <name val="Segoe UI"/>
      <family val="2"/>
    </font>
    <font>
      <u/>
      <sz val="11"/>
      <color theme="0"/>
      <name val="Calibri"/>
      <family val="2"/>
      <scheme val="minor"/>
    </font>
    <font>
      <i/>
      <sz val="11"/>
      <color theme="1"/>
      <name val="Segoe UI"/>
      <family val="2"/>
    </font>
  </fonts>
  <fills count="1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theme="9" tint="0.79998168889431442"/>
      </patternFill>
    </fill>
    <fill>
      <patternFill patternType="solid">
        <fgColor theme="1" tint="0.499984740745262"/>
        <bgColor indexed="64"/>
      </patternFill>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auto="1"/>
      </left>
      <right/>
      <top style="thin">
        <color auto="1"/>
      </top>
      <bottom/>
      <diagonal/>
    </border>
    <border>
      <left style="thin">
        <color auto="1"/>
      </left>
      <right/>
      <top/>
      <bottom/>
      <diagonal/>
    </border>
    <border>
      <left style="thin">
        <color theme="0" tint="-0.249977111117893"/>
      </left>
      <right/>
      <top style="thin">
        <color theme="0" tint="-0.249977111117893"/>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theme="0" tint="-0.14999847407452621"/>
      </left>
      <right style="thin">
        <color theme="0" tint="-0.14999847407452621"/>
      </right>
      <top/>
      <bottom style="thin">
        <color theme="0" tint="-0.14999847407452621"/>
      </bottom>
      <diagonal/>
    </border>
    <border>
      <left style="thin">
        <color theme="1"/>
      </left>
      <right style="thin">
        <color theme="1"/>
      </right>
      <top style="thin">
        <color theme="1"/>
      </top>
      <bottom style="thin">
        <color theme="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1"/>
      </right>
      <top style="thin">
        <color theme="1"/>
      </top>
      <bottom style="thin">
        <color theme="1"/>
      </bottom>
      <diagonal/>
    </border>
    <border>
      <left/>
      <right/>
      <top style="thin">
        <color theme="0" tint="-0.249977111117893"/>
      </top>
      <bottom style="thin">
        <color theme="0" tint="-0.249977111117893"/>
      </bottom>
      <diagonal/>
    </border>
  </borders>
  <cellStyleXfs count="3">
    <xf numFmtId="0" fontId="0" fillId="0" borderId="0"/>
    <xf numFmtId="43" fontId="5" fillId="0" borderId="0" applyFont="0" applyFill="0" applyBorder="0" applyAlignment="0" applyProtection="0"/>
    <xf numFmtId="0" fontId="9" fillId="0" borderId="0" applyNumberFormat="0" applyFill="0" applyBorder="0" applyAlignment="0" applyProtection="0"/>
  </cellStyleXfs>
  <cellXfs count="107">
    <xf numFmtId="0" fontId="0" fillId="0" borderId="0" xfId="0"/>
    <xf numFmtId="0" fontId="1" fillId="8" borderId="1" xfId="0" applyFont="1" applyFill="1" applyBorder="1" applyAlignment="1" applyProtection="1">
      <alignment horizontal="center" vertical="center"/>
      <protection locked="0"/>
    </xf>
    <xf numFmtId="0" fontId="2" fillId="9" borderId="1" xfId="0" applyFont="1" applyFill="1" applyBorder="1" applyAlignment="1" applyProtection="1">
      <alignment horizontal="right" vertical="center"/>
      <protection locked="0"/>
    </xf>
    <xf numFmtId="1" fontId="2" fillId="3" borderId="1" xfId="1" applyNumberFormat="1" applyFont="1" applyFill="1" applyBorder="1" applyAlignment="1" applyProtection="1">
      <alignment horizontal="right" vertical="center"/>
    </xf>
    <xf numFmtId="0" fontId="4" fillId="8" borderId="1" xfId="0" applyFont="1" applyFill="1" applyBorder="1" applyProtection="1">
      <protection locked="0"/>
    </xf>
    <xf numFmtId="0" fontId="4" fillId="0" borderId="1" xfId="0" applyFont="1" applyBorder="1" applyProtection="1">
      <protection locked="0"/>
    </xf>
    <xf numFmtId="0" fontId="6" fillId="0" borderId="0" xfId="0" applyFont="1" applyAlignment="1" applyProtection="1">
      <alignment vertical="center"/>
      <protection locked="0"/>
    </xf>
    <xf numFmtId="0" fontId="1" fillId="11" borderId="2"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9" borderId="1" xfId="0" applyFont="1" applyFill="1" applyBorder="1" applyProtection="1">
      <protection locked="0"/>
    </xf>
    <xf numFmtId="0" fontId="2" fillId="12" borderId="1" xfId="0" applyFont="1" applyFill="1" applyBorder="1" applyProtection="1">
      <protection locked="0"/>
    </xf>
    <xf numFmtId="0" fontId="7" fillId="0" borderId="0" xfId="0" applyFont="1"/>
    <xf numFmtId="0" fontId="7" fillId="0" borderId="0" xfId="0" applyFont="1" applyAlignment="1">
      <alignment horizontal="left" vertical="top" wrapText="1"/>
    </xf>
    <xf numFmtId="0" fontId="7" fillId="0" borderId="0" xfId="0" applyFont="1" applyAlignment="1">
      <alignment horizontal="left" vertical="top"/>
    </xf>
    <xf numFmtId="0" fontId="8" fillId="10" borderId="0" xfId="0" applyFont="1" applyFill="1"/>
    <xf numFmtId="0" fontId="7" fillId="10" borderId="0" xfId="0" applyFont="1" applyFill="1"/>
    <xf numFmtId="0" fontId="8"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vertical="top"/>
    </xf>
    <xf numFmtId="0" fontId="8" fillId="9" borderId="3" xfId="0" applyFont="1" applyFill="1" applyBorder="1"/>
    <xf numFmtId="0" fontId="4" fillId="9" borderId="3" xfId="0" applyFont="1" applyFill="1" applyBorder="1" applyProtection="1">
      <protection locked="0"/>
    </xf>
    <xf numFmtId="0" fontId="4" fillId="0" borderId="4" xfId="0" applyFont="1" applyBorder="1" applyProtection="1">
      <protection locked="0"/>
    </xf>
    <xf numFmtId="0" fontId="4" fillId="5" borderId="0" xfId="0" applyFont="1" applyFill="1" applyProtection="1">
      <protection locked="0"/>
    </xf>
    <xf numFmtId="0" fontId="4" fillId="0" borderId="0" xfId="0" applyFont="1" applyProtection="1">
      <protection locked="0"/>
    </xf>
    <xf numFmtId="0" fontId="14" fillId="0" borderId="0" xfId="0" applyFont="1" applyAlignment="1">
      <alignment horizontal="left" vertical="center"/>
    </xf>
    <xf numFmtId="0" fontId="4" fillId="5" borderId="0" xfId="0" applyFont="1" applyFill="1"/>
    <xf numFmtId="0" fontId="4" fillId="0" borderId="4" xfId="0" applyFont="1" applyBorder="1"/>
    <xf numFmtId="0" fontId="4" fillId="0" borderId="0" xfId="0" applyFont="1"/>
    <xf numFmtId="0" fontId="12" fillId="9" borderId="4" xfId="0" applyFont="1" applyFill="1" applyBorder="1" applyAlignment="1">
      <alignment horizontal="center" vertical="top"/>
    </xf>
    <xf numFmtId="0" fontId="4" fillId="5" borderId="5" xfId="0" applyFont="1" applyFill="1" applyBorder="1"/>
    <xf numFmtId="0" fontId="4" fillId="9" borderId="6" xfId="0" applyFont="1" applyFill="1" applyBorder="1" applyAlignment="1">
      <alignment horizontal="left" vertical="top"/>
    </xf>
    <xf numFmtId="0" fontId="1" fillId="6" borderId="1" xfId="0" applyFont="1" applyFill="1" applyBorder="1" applyAlignment="1">
      <alignment horizontal="center" vertical="center"/>
    </xf>
    <xf numFmtId="1" fontId="2" fillId="7" borderId="1" xfId="0" applyNumberFormat="1" applyFont="1" applyFill="1" applyBorder="1" applyAlignment="1">
      <alignment vertical="center"/>
    </xf>
    <xf numFmtId="0" fontId="4" fillId="7" borderId="1" xfId="0" applyFont="1" applyFill="1" applyBorder="1"/>
    <xf numFmtId="0" fontId="3" fillId="9" borderId="4" xfId="0" applyFont="1" applyFill="1" applyBorder="1" applyAlignment="1">
      <alignment horizontal="left" vertical="top"/>
    </xf>
    <xf numFmtId="1" fontId="2" fillId="9" borderId="4" xfId="0" applyNumberFormat="1" applyFont="1" applyFill="1" applyBorder="1" applyAlignment="1">
      <alignment horizontal="left" vertical="top"/>
    </xf>
    <xf numFmtId="0" fontId="4" fillId="0" borderId="4" xfId="0" applyFont="1" applyBorder="1" applyAlignment="1">
      <alignment horizontal="left" vertical="top"/>
    </xf>
    <xf numFmtId="0" fontId="4" fillId="0" borderId="8" xfId="0" applyFont="1" applyBorder="1" applyAlignment="1">
      <alignment horizontal="left" vertical="top"/>
    </xf>
    <xf numFmtId="0" fontId="1" fillId="9" borderId="4" xfId="0" applyFont="1" applyFill="1" applyBorder="1" applyAlignment="1">
      <alignment horizontal="left" vertical="top"/>
    </xf>
    <xf numFmtId="1" fontId="13" fillId="9" borderId="4" xfId="0" applyNumberFormat="1" applyFont="1" applyFill="1" applyBorder="1" applyAlignment="1">
      <alignment horizontal="left" vertical="top"/>
    </xf>
    <xf numFmtId="0" fontId="3" fillId="0" borderId="4" xfId="0" applyFont="1" applyBorder="1" applyAlignment="1">
      <alignment horizontal="left" vertical="top"/>
    </xf>
    <xf numFmtId="1" fontId="2" fillId="0" borderId="4" xfId="0" applyNumberFormat="1" applyFont="1" applyBorder="1" applyAlignment="1">
      <alignment horizontal="left" vertical="top"/>
    </xf>
    <xf numFmtId="1" fontId="2" fillId="0" borderId="7" xfId="0" applyNumberFormat="1" applyFont="1" applyBorder="1" applyAlignment="1">
      <alignment horizontal="left" vertical="top"/>
    </xf>
    <xf numFmtId="0" fontId="4" fillId="9" borderId="3" xfId="0" applyFont="1" applyFill="1" applyBorder="1"/>
    <xf numFmtId="0" fontId="4" fillId="9" borderId="0" xfId="0" applyFont="1" applyFill="1"/>
    <xf numFmtId="0" fontId="4" fillId="0" borderId="5" xfId="0" applyFont="1" applyBorder="1"/>
    <xf numFmtId="1" fontId="2" fillId="3" borderId="10" xfId="1" applyNumberFormat="1" applyFont="1" applyFill="1" applyBorder="1" applyAlignment="1" applyProtection="1">
      <alignment horizontal="right" vertical="center"/>
    </xf>
    <xf numFmtId="0" fontId="2" fillId="9" borderId="10" xfId="0" applyFont="1" applyFill="1" applyBorder="1" applyAlignment="1" applyProtection="1">
      <alignment horizontal="right" vertical="center"/>
      <protection locked="0"/>
    </xf>
    <xf numFmtId="0" fontId="4" fillId="0" borderId="10" xfId="0" applyFont="1" applyBorder="1" applyProtection="1">
      <protection locked="0"/>
    </xf>
    <xf numFmtId="0" fontId="4" fillId="0" borderId="3" xfId="0" applyFont="1" applyBorder="1" applyProtection="1">
      <protection locked="0"/>
    </xf>
    <xf numFmtId="1" fontId="4" fillId="0" borderId="3" xfId="0" applyNumberFormat="1" applyFont="1" applyBorder="1" applyProtection="1">
      <protection locked="0"/>
    </xf>
    <xf numFmtId="0" fontId="4" fillId="0" borderId="3" xfId="0" applyFont="1" applyBorder="1"/>
    <xf numFmtId="0" fontId="4" fillId="0" borderId="11" xfId="0" applyFont="1" applyBorder="1" applyProtection="1">
      <protection locked="0"/>
    </xf>
    <xf numFmtId="0" fontId="4" fillId="9" borderId="11" xfId="0" applyFont="1" applyFill="1" applyBorder="1" applyProtection="1">
      <protection locked="0"/>
    </xf>
    <xf numFmtId="1" fontId="4" fillId="0" borderId="11" xfId="0" applyNumberFormat="1" applyFont="1" applyBorder="1" applyProtection="1">
      <protection locked="0"/>
    </xf>
    <xf numFmtId="0" fontId="4" fillId="9" borderId="4" xfId="0" applyFont="1" applyFill="1" applyBorder="1" applyProtection="1">
      <protection locked="0"/>
    </xf>
    <xf numFmtId="0" fontId="8" fillId="9" borderId="4" xfId="0" applyFont="1" applyFill="1" applyBorder="1" applyAlignment="1" applyProtection="1">
      <alignment horizontal="center" vertical="center"/>
      <protection locked="0"/>
    </xf>
    <xf numFmtId="0" fontId="11" fillId="9" borderId="4" xfId="0" applyFont="1" applyFill="1" applyBorder="1" applyAlignment="1" applyProtection="1">
      <alignment horizontal="left" vertical="center" wrapText="1"/>
      <protection locked="0"/>
    </xf>
    <xf numFmtId="1" fontId="7" fillId="9" borderId="4" xfId="1" applyNumberFormat="1" applyFont="1" applyFill="1" applyBorder="1" applyAlignment="1" applyProtection="1">
      <alignment horizontal="right" vertical="center"/>
      <protection locked="0"/>
    </xf>
    <xf numFmtId="1" fontId="4" fillId="9" borderId="4" xfId="0" applyNumberFormat="1" applyFont="1" applyFill="1" applyBorder="1" applyProtection="1">
      <protection locked="0"/>
    </xf>
    <xf numFmtId="1" fontId="4" fillId="0" borderId="4" xfId="0" applyNumberFormat="1" applyFont="1" applyBorder="1" applyProtection="1">
      <protection locked="0"/>
    </xf>
    <xf numFmtId="0" fontId="1" fillId="9" borderId="14" xfId="0" applyFont="1" applyFill="1" applyBorder="1" applyAlignment="1" applyProtection="1">
      <alignment horizontal="center"/>
      <protection locked="0"/>
    </xf>
    <xf numFmtId="1" fontId="2" fillId="9" borderId="14" xfId="1" applyNumberFormat="1" applyFont="1" applyFill="1" applyBorder="1" applyAlignment="1" applyProtection="1">
      <alignment horizontal="right" vertical="center"/>
      <protection locked="0"/>
    </xf>
    <xf numFmtId="0" fontId="2" fillId="9" borderId="14" xfId="0" applyFont="1" applyFill="1" applyBorder="1" applyAlignment="1" applyProtection="1">
      <alignment horizontal="right"/>
      <protection locked="0"/>
    </xf>
    <xf numFmtId="0" fontId="4" fillId="9" borderId="14" xfId="0" applyFont="1" applyFill="1" applyBorder="1" applyProtection="1">
      <protection locked="0"/>
    </xf>
    <xf numFmtId="0" fontId="4" fillId="0" borderId="14" xfId="0" applyFont="1" applyBorder="1" applyProtection="1">
      <protection locked="0"/>
    </xf>
    <xf numFmtId="1" fontId="2" fillId="3" borderId="12" xfId="1" applyNumberFormat="1" applyFont="1" applyFill="1" applyBorder="1" applyAlignment="1" applyProtection="1">
      <alignment horizontal="right" vertical="center"/>
    </xf>
    <xf numFmtId="0" fontId="2" fillId="9" borderId="12" xfId="0" applyFont="1" applyFill="1" applyBorder="1" applyAlignment="1" applyProtection="1">
      <alignment horizontal="right" vertical="center"/>
      <protection locked="0"/>
    </xf>
    <xf numFmtId="0" fontId="4" fillId="0" borderId="12" xfId="0" applyFont="1" applyBorder="1" applyProtection="1">
      <protection locked="0"/>
    </xf>
    <xf numFmtId="0" fontId="4" fillId="5" borderId="13" xfId="0" applyFont="1" applyFill="1" applyBorder="1"/>
    <xf numFmtId="0" fontId="4" fillId="5" borderId="8" xfId="0" applyFont="1" applyFill="1" applyBorder="1"/>
    <xf numFmtId="0" fontId="1" fillId="4"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0" fontId="1" fillId="11" borderId="12" xfId="0" applyFont="1" applyFill="1" applyBorder="1" applyAlignment="1">
      <alignment horizontal="left" vertical="center" wrapText="1"/>
    </xf>
    <xf numFmtId="0" fontId="1" fillId="11" borderId="12" xfId="0" applyFont="1" applyFill="1" applyBorder="1" applyAlignment="1" applyProtection="1">
      <alignment horizontal="left" vertical="center" wrapText="1"/>
      <protection locked="0"/>
    </xf>
    <xf numFmtId="0" fontId="1" fillId="4" borderId="12" xfId="0" applyFont="1" applyFill="1" applyBorder="1" applyAlignment="1">
      <alignment horizontal="center" vertical="center"/>
    </xf>
    <xf numFmtId="0" fontId="4" fillId="5" borderId="16" xfId="0" applyFont="1" applyFill="1" applyBorder="1" applyProtection="1">
      <protection locked="0"/>
    </xf>
    <xf numFmtId="0" fontId="4" fillId="5" borderId="16" xfId="0" applyFont="1" applyFill="1" applyBorder="1"/>
    <xf numFmtId="0" fontId="3" fillId="0" borderId="14" xfId="0" applyFont="1" applyBorder="1" applyAlignment="1">
      <alignment horizontal="left" vertical="top"/>
    </xf>
    <xf numFmtId="0" fontId="15" fillId="13" borderId="1" xfId="0" applyFont="1" applyFill="1" applyBorder="1" applyAlignment="1">
      <alignment horizontal="left" vertical="center"/>
    </xf>
    <xf numFmtId="0" fontId="1" fillId="11" borderId="1" xfId="0" applyFont="1" applyFill="1" applyBorder="1" applyAlignment="1">
      <alignment horizontal="center" vertical="center"/>
    </xf>
    <xf numFmtId="0" fontId="4" fillId="9" borderId="1" xfId="0" applyFont="1" applyFill="1" applyBorder="1" applyProtection="1">
      <protection locked="0"/>
    </xf>
    <xf numFmtId="1" fontId="7" fillId="9" borderId="1" xfId="0" applyNumberFormat="1" applyFont="1" applyFill="1" applyBorder="1" applyAlignment="1">
      <alignment horizontal="right" vertical="center"/>
    </xf>
    <xf numFmtId="1" fontId="7" fillId="14" borderId="1" xfId="0" applyNumberFormat="1" applyFont="1" applyFill="1" applyBorder="1" applyAlignment="1">
      <alignment horizontal="right" vertical="center"/>
    </xf>
    <xf numFmtId="0" fontId="11" fillId="14" borderId="1" xfId="0" applyFont="1" applyFill="1" applyBorder="1" applyAlignment="1">
      <alignment horizontal="left" vertical="center" wrapText="1"/>
    </xf>
    <xf numFmtId="0" fontId="8" fillId="5" borderId="1" xfId="0" applyFont="1" applyFill="1" applyBorder="1" applyAlignment="1">
      <alignment horizontal="center" vertical="center"/>
    </xf>
    <xf numFmtId="1" fontId="7" fillId="9" borderId="1" xfId="1" applyNumberFormat="1" applyFont="1" applyFill="1" applyBorder="1" applyAlignment="1" applyProtection="1">
      <alignment horizontal="right" vertical="center"/>
      <protection locked="0"/>
    </xf>
    <xf numFmtId="1" fontId="7" fillId="14" borderId="1" xfId="1" applyNumberFormat="1" applyFont="1" applyFill="1" applyBorder="1" applyAlignment="1" applyProtection="1">
      <alignment horizontal="right" vertical="center"/>
    </xf>
    <xf numFmtId="1" fontId="7" fillId="9" borderId="1" xfId="1" applyNumberFormat="1" applyFont="1" applyFill="1" applyBorder="1" applyAlignment="1" applyProtection="1">
      <alignment horizontal="right" vertical="center"/>
    </xf>
    <xf numFmtId="0" fontId="4" fillId="5" borderId="4" xfId="0" applyFont="1" applyFill="1" applyBorder="1" applyProtection="1">
      <protection locked="0"/>
    </xf>
    <xf numFmtId="0" fontId="7" fillId="10" borderId="0" xfId="0" applyFont="1" applyFill="1" applyAlignment="1">
      <alignment horizontal="left" vertical="top" wrapText="1"/>
    </xf>
    <xf numFmtId="0" fontId="7" fillId="10" borderId="0" xfId="0" applyFont="1" applyFill="1" applyAlignment="1">
      <alignment vertical="top"/>
    </xf>
    <xf numFmtId="0" fontId="8" fillId="10" borderId="0" xfId="0" applyFont="1" applyFill="1" applyAlignment="1">
      <alignment horizontal="left" vertical="top" wrapText="1"/>
    </xf>
    <xf numFmtId="0" fontId="7" fillId="9" borderId="3" xfId="0" applyFont="1" applyFill="1" applyBorder="1"/>
    <xf numFmtId="0" fontId="3" fillId="10" borderId="0" xfId="0" applyFont="1" applyFill="1"/>
    <xf numFmtId="1" fontId="2" fillId="14" borderId="1" xfId="0" applyNumberFormat="1" applyFont="1" applyFill="1" applyBorder="1" applyAlignment="1">
      <alignment horizontal="left" vertical="center" wrapText="1"/>
    </xf>
    <xf numFmtId="0" fontId="1" fillId="2" borderId="12" xfId="0" applyFont="1" applyFill="1" applyBorder="1" applyAlignment="1" applyProtection="1">
      <alignment horizontal="center" vertical="center"/>
      <protection locked="0"/>
    </xf>
    <xf numFmtId="0" fontId="7" fillId="0" borderId="0" xfId="0" applyFont="1" applyAlignment="1">
      <alignment horizontal="left" vertical="top" wrapText="1"/>
    </xf>
    <xf numFmtId="0" fontId="3" fillId="10" borderId="0" xfId="0" applyFont="1" applyFill="1"/>
    <xf numFmtId="0" fontId="10" fillId="2" borderId="0" xfId="2" applyFont="1" applyFill="1" applyAlignment="1" applyProtection="1">
      <alignment horizontal="center" vertical="center"/>
    </xf>
    <xf numFmtId="0" fontId="7" fillId="0" borderId="0" xfId="0" applyFont="1" applyAlignment="1">
      <alignment horizontal="left" vertical="top"/>
    </xf>
    <xf numFmtId="0" fontId="8" fillId="10" borderId="0" xfId="0" applyFont="1" applyFill="1"/>
    <xf numFmtId="0" fontId="7" fillId="0" borderId="0" xfId="0" applyFont="1" applyAlignment="1">
      <alignment vertical="top" wrapText="1"/>
    </xf>
    <xf numFmtId="0" fontId="2" fillId="0" borderId="0" xfId="0" applyFont="1" applyAlignment="1">
      <alignment horizontal="left" vertical="top"/>
    </xf>
    <xf numFmtId="0" fontId="16" fillId="2" borderId="0" xfId="2" applyFont="1" applyFill="1" applyAlignment="1" applyProtection="1">
      <alignment horizontal="center" vertical="center"/>
    </xf>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131</xdr:row>
      <xdr:rowOff>38100</xdr:rowOff>
    </xdr:from>
    <xdr:to>
      <xdr:col>7</xdr:col>
      <xdr:colOff>530873</xdr:colOff>
      <xdr:row>153</xdr:row>
      <xdr:rowOff>142875</xdr:rowOff>
    </xdr:to>
    <xdr:pic>
      <xdr:nvPicPr>
        <xdr:cNvPr id="11" name="Picture 10">
          <a:extLst>
            <a:ext uri="{FF2B5EF4-FFF2-40B4-BE49-F238E27FC236}">
              <a16:creationId xmlns:a16="http://schemas.microsoft.com/office/drawing/2014/main" id="{41561CF0-5BE4-C18C-68F1-6DD828D0D1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19611975"/>
          <a:ext cx="4150373" cy="471487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9</xdr:col>
      <xdr:colOff>38099</xdr:colOff>
      <xdr:row>131</xdr:row>
      <xdr:rowOff>38100</xdr:rowOff>
    </xdr:from>
    <xdr:to>
      <xdr:col>16</xdr:col>
      <xdr:colOff>9525</xdr:colOff>
      <xdr:row>153</xdr:row>
      <xdr:rowOff>169577</xdr:rowOff>
    </xdr:to>
    <xdr:pic>
      <xdr:nvPicPr>
        <xdr:cNvPr id="13" name="Picture 12">
          <a:extLst>
            <a:ext uri="{FF2B5EF4-FFF2-40B4-BE49-F238E27FC236}">
              <a16:creationId xmlns:a16="http://schemas.microsoft.com/office/drawing/2014/main" id="{E38FF47E-0AFC-9F2E-1643-30AF21E2DE0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664" r="23539"/>
        <a:stretch>
          <a:fillRect/>
        </a:stretch>
      </xdr:blipFill>
      <xdr:spPr>
        <a:xfrm>
          <a:off x="5524499" y="19611975"/>
          <a:ext cx="3810001" cy="474157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16</xdr:col>
      <xdr:colOff>323851</xdr:colOff>
      <xdr:row>135</xdr:row>
      <xdr:rowOff>142875</xdr:rowOff>
    </xdr:from>
    <xdr:to>
      <xdr:col>24</xdr:col>
      <xdr:colOff>342901</xdr:colOff>
      <xdr:row>150</xdr:row>
      <xdr:rowOff>68728</xdr:rowOff>
    </xdr:to>
    <xdr:pic>
      <xdr:nvPicPr>
        <xdr:cNvPr id="15" name="Picture 14">
          <a:extLst>
            <a:ext uri="{FF2B5EF4-FFF2-40B4-BE49-F238E27FC236}">
              <a16:creationId xmlns:a16="http://schemas.microsoft.com/office/drawing/2014/main" id="{36963188-20F4-750F-508E-AE084CDC8C4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6884"/>
        <a:stretch>
          <a:fillRect/>
        </a:stretch>
      </xdr:blipFill>
      <xdr:spPr>
        <a:xfrm>
          <a:off x="9648826" y="26079450"/>
          <a:ext cx="4895850" cy="306910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25</xdr:col>
      <xdr:colOff>47625</xdr:colOff>
      <xdr:row>132</xdr:row>
      <xdr:rowOff>38100</xdr:rowOff>
    </xdr:from>
    <xdr:to>
      <xdr:col>37</xdr:col>
      <xdr:colOff>504825</xdr:colOff>
      <xdr:row>153</xdr:row>
      <xdr:rowOff>185558</xdr:rowOff>
    </xdr:to>
    <xdr:pic>
      <xdr:nvPicPr>
        <xdr:cNvPr id="17" name="Picture 16">
          <a:extLst>
            <a:ext uri="{FF2B5EF4-FFF2-40B4-BE49-F238E27FC236}">
              <a16:creationId xmlns:a16="http://schemas.microsoft.com/office/drawing/2014/main" id="{CCFF27B5-FAB6-8497-12B2-AF21CC10236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287625" y="19821525"/>
          <a:ext cx="7772400" cy="454800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39</xdr:col>
      <xdr:colOff>0</xdr:colOff>
      <xdr:row>132</xdr:row>
      <xdr:rowOff>0</xdr:rowOff>
    </xdr:from>
    <xdr:to>
      <xdr:col>51</xdr:col>
      <xdr:colOff>457200</xdr:colOff>
      <xdr:row>153</xdr:row>
      <xdr:rowOff>201712</xdr:rowOff>
    </xdr:to>
    <xdr:pic>
      <xdr:nvPicPr>
        <xdr:cNvPr id="19" name="Picture 18">
          <a:extLst>
            <a:ext uri="{FF2B5EF4-FFF2-40B4-BE49-F238E27FC236}">
              <a16:creationId xmlns:a16="http://schemas.microsoft.com/office/drawing/2014/main" id="{D07D1C05-1DDC-73B9-934E-C28AD51EB5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774400" y="19783425"/>
          <a:ext cx="7772400" cy="460226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66675</xdr:colOff>
      <xdr:row>33</xdr:row>
      <xdr:rowOff>57150</xdr:rowOff>
    </xdr:from>
    <xdr:to>
      <xdr:col>7</xdr:col>
      <xdr:colOff>448239</xdr:colOff>
      <xdr:row>42</xdr:row>
      <xdr:rowOff>143153</xdr:rowOff>
    </xdr:to>
    <xdr:pic>
      <xdr:nvPicPr>
        <xdr:cNvPr id="10" name="Picture 9">
          <a:extLst>
            <a:ext uri="{FF2B5EF4-FFF2-40B4-BE49-F238E27FC236}">
              <a16:creationId xmlns:a16="http://schemas.microsoft.com/office/drawing/2014/main" id="{A443B295-342C-ACBC-E914-EA70DE671B1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76275" y="5400675"/>
          <a:ext cx="4039164" cy="199100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57149</xdr:colOff>
      <xdr:row>50</xdr:row>
      <xdr:rowOff>152400</xdr:rowOff>
    </xdr:from>
    <xdr:to>
      <xdr:col>12</xdr:col>
      <xdr:colOff>2229</xdr:colOff>
      <xdr:row>67</xdr:row>
      <xdr:rowOff>47625</xdr:rowOff>
    </xdr:to>
    <xdr:pic>
      <xdr:nvPicPr>
        <xdr:cNvPr id="16" name="Picture 15">
          <a:extLst>
            <a:ext uri="{FF2B5EF4-FFF2-40B4-BE49-F238E27FC236}">
              <a16:creationId xmlns:a16="http://schemas.microsoft.com/office/drawing/2014/main" id="{5FB68575-FFAD-455F-2C43-60742B6D868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5983" t="1791" r="14408" b="41390"/>
        <a:stretch>
          <a:fillRect/>
        </a:stretch>
      </xdr:blipFill>
      <xdr:spPr>
        <a:xfrm>
          <a:off x="666749" y="9029700"/>
          <a:ext cx="6650680" cy="32956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600074</xdr:colOff>
      <xdr:row>73</xdr:row>
      <xdr:rowOff>104775</xdr:rowOff>
    </xdr:from>
    <xdr:to>
      <xdr:col>10</xdr:col>
      <xdr:colOff>152400</xdr:colOff>
      <xdr:row>91</xdr:row>
      <xdr:rowOff>112602</xdr:rowOff>
    </xdr:to>
    <xdr:pic>
      <xdr:nvPicPr>
        <xdr:cNvPr id="20" name="Picture 19">
          <a:extLst>
            <a:ext uri="{FF2B5EF4-FFF2-40B4-BE49-F238E27FC236}">
              <a16:creationId xmlns:a16="http://schemas.microsoft.com/office/drawing/2014/main" id="{E75C8E20-B4EC-06F9-F06A-037E050183F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5744" t="6399" b="16308"/>
        <a:stretch>
          <a:fillRect/>
        </a:stretch>
      </xdr:blipFill>
      <xdr:spPr>
        <a:xfrm>
          <a:off x="600074" y="13582650"/>
          <a:ext cx="5648326" cy="360827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15</xdr:col>
      <xdr:colOff>39135</xdr:colOff>
      <xdr:row>36</xdr:row>
      <xdr:rowOff>197747</xdr:rowOff>
    </xdr:from>
    <xdr:to>
      <xdr:col>21</xdr:col>
      <xdr:colOff>420699</xdr:colOff>
      <xdr:row>45</xdr:row>
      <xdr:rowOff>180218</xdr:rowOff>
    </xdr:to>
    <xdr:pic>
      <xdr:nvPicPr>
        <xdr:cNvPr id="21" name="Picture 20">
          <a:extLst>
            <a:ext uri="{FF2B5EF4-FFF2-40B4-BE49-F238E27FC236}">
              <a16:creationId xmlns:a16="http://schemas.microsoft.com/office/drawing/2014/main" id="{835670BC-E3B0-4D75-9DE9-AD2FCA1F0B2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802135" y="6119812"/>
          <a:ext cx="4059042" cy="184605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15</xdr:col>
      <xdr:colOff>28575</xdr:colOff>
      <xdr:row>55</xdr:row>
      <xdr:rowOff>15551</xdr:rowOff>
    </xdr:from>
    <xdr:to>
      <xdr:col>24</xdr:col>
      <xdr:colOff>514351</xdr:colOff>
      <xdr:row>65</xdr:row>
      <xdr:rowOff>47625</xdr:rowOff>
    </xdr:to>
    <xdr:pic>
      <xdr:nvPicPr>
        <xdr:cNvPr id="26" name="Picture 25">
          <a:extLst>
            <a:ext uri="{FF2B5EF4-FFF2-40B4-BE49-F238E27FC236}">
              <a16:creationId xmlns:a16="http://schemas.microsoft.com/office/drawing/2014/main" id="{8D71AD4E-A61C-665F-41D7-997515A26B37}"/>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27697"/>
        <a:stretch>
          <a:fillRect/>
        </a:stretch>
      </xdr:blipFill>
      <xdr:spPr>
        <a:xfrm>
          <a:off x="8743950" y="9892976"/>
          <a:ext cx="5972176" cy="203232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15</xdr:col>
      <xdr:colOff>1</xdr:colOff>
      <xdr:row>77</xdr:row>
      <xdr:rowOff>17242</xdr:rowOff>
    </xdr:from>
    <xdr:to>
      <xdr:col>26</xdr:col>
      <xdr:colOff>579663</xdr:colOff>
      <xdr:row>86</xdr:row>
      <xdr:rowOff>9525</xdr:rowOff>
    </xdr:to>
    <xdr:pic>
      <xdr:nvPicPr>
        <xdr:cNvPr id="28" name="Picture 27">
          <a:extLst>
            <a:ext uri="{FF2B5EF4-FFF2-40B4-BE49-F238E27FC236}">
              <a16:creationId xmlns:a16="http://schemas.microsoft.com/office/drawing/2014/main" id="{FD9434F9-81FE-D9CF-6FF6-451AA9BDA0B5}"/>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715376" y="14295217"/>
          <a:ext cx="7285262" cy="179250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571500</xdr:colOff>
      <xdr:row>102</xdr:row>
      <xdr:rowOff>85725</xdr:rowOff>
    </xdr:from>
    <xdr:to>
      <xdr:col>11</xdr:col>
      <xdr:colOff>514350</xdr:colOff>
      <xdr:row>111</xdr:row>
      <xdr:rowOff>160600</xdr:rowOff>
    </xdr:to>
    <xdr:pic>
      <xdr:nvPicPr>
        <xdr:cNvPr id="3" name="Afbeelding 2">
          <a:extLst>
            <a:ext uri="{FF2B5EF4-FFF2-40B4-BE49-F238E27FC236}">
              <a16:creationId xmlns:a16="http://schemas.microsoft.com/office/drawing/2014/main" id="{3A42E4D8-DF08-8587-8743-8411FA79DB97}"/>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594" t="10052" r="12868"/>
        <a:stretch/>
      </xdr:blipFill>
      <xdr:spPr>
        <a:xfrm>
          <a:off x="571500" y="21031200"/>
          <a:ext cx="6648450" cy="18751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8F9F-35B2-4D5B-8599-3C82864C5A7F}">
  <sheetPr codeName="Sheet1"/>
  <dimension ref="B1:BG167"/>
  <sheetViews>
    <sheetView topLeftCell="A18" zoomScale="85" zoomScaleNormal="85" workbookViewId="0">
      <selection activeCell="P23" sqref="P23:R23"/>
    </sheetView>
  </sheetViews>
  <sheetFormatPr defaultRowHeight="16.5" x14ac:dyDescent="0.3"/>
  <cols>
    <col min="1" max="13" width="9.140625" style="11"/>
    <col min="14" max="14" width="2.7109375" style="11" customWidth="1"/>
    <col min="15" max="16384" width="9.140625" style="11"/>
  </cols>
  <sheetData>
    <row r="1" spans="2:59" x14ac:dyDescent="0.3">
      <c r="N1" s="15"/>
    </row>
    <row r="2" spans="2:59" x14ac:dyDescent="0.3">
      <c r="N2" s="15"/>
    </row>
    <row r="3" spans="2:59" ht="17.25" x14ac:dyDescent="0.3">
      <c r="B3" s="100" t="s">
        <v>49</v>
      </c>
      <c r="C3" s="100"/>
      <c r="D3" s="100"/>
      <c r="E3" s="100"/>
      <c r="F3" s="100"/>
      <c r="G3" s="100"/>
      <c r="N3" s="15"/>
      <c r="P3" s="103" t="s">
        <v>50</v>
      </c>
      <c r="Q3" s="103"/>
      <c r="R3" s="103"/>
      <c r="S3" s="103"/>
      <c r="T3" s="103"/>
      <c r="U3" s="103"/>
    </row>
    <row r="4" spans="2:59" ht="16.5" customHeight="1" x14ac:dyDescent="0.3">
      <c r="B4" s="99" t="s">
        <v>52</v>
      </c>
      <c r="C4" s="99"/>
      <c r="D4" s="99"/>
      <c r="E4" s="99"/>
      <c r="F4" s="99"/>
      <c r="G4" s="99"/>
      <c r="H4" s="99"/>
      <c r="I4" s="99"/>
      <c r="J4" s="99"/>
      <c r="K4" s="99"/>
      <c r="L4" s="99"/>
      <c r="M4" s="12"/>
      <c r="N4" s="15"/>
      <c r="P4" s="104" t="s">
        <v>51</v>
      </c>
      <c r="Q4" s="104"/>
      <c r="R4" s="104"/>
      <c r="S4" s="104"/>
      <c r="T4" s="104"/>
      <c r="U4" s="104"/>
      <c r="V4" s="104"/>
      <c r="W4" s="104"/>
      <c r="X4" s="104"/>
      <c r="Y4" s="104"/>
    </row>
    <row r="5" spans="2:59" x14ac:dyDescent="0.3">
      <c r="B5" s="99"/>
      <c r="C5" s="99"/>
      <c r="D5" s="99"/>
      <c r="E5" s="99"/>
      <c r="F5" s="99"/>
      <c r="G5" s="99"/>
      <c r="H5" s="99"/>
      <c r="I5" s="99"/>
      <c r="J5" s="99"/>
      <c r="K5" s="99"/>
      <c r="L5" s="99"/>
      <c r="M5" s="12"/>
      <c r="N5" s="15"/>
      <c r="P5" s="104"/>
      <c r="Q5" s="104"/>
      <c r="R5" s="104"/>
      <c r="S5" s="104"/>
      <c r="T5" s="104"/>
      <c r="U5" s="104"/>
      <c r="V5" s="104"/>
      <c r="W5" s="104"/>
      <c r="X5" s="104"/>
      <c r="Y5" s="104"/>
    </row>
    <row r="6" spans="2:59" x14ac:dyDescent="0.3">
      <c r="B6" s="99"/>
      <c r="C6" s="99"/>
      <c r="D6" s="99"/>
      <c r="E6" s="99"/>
      <c r="F6" s="99"/>
      <c r="G6" s="99"/>
      <c r="H6" s="99"/>
      <c r="I6" s="99"/>
      <c r="J6" s="99"/>
      <c r="K6" s="99"/>
      <c r="L6" s="99"/>
      <c r="M6" s="12"/>
      <c r="N6" s="15"/>
      <c r="P6" s="104"/>
      <c r="Q6" s="104"/>
      <c r="R6" s="104"/>
      <c r="S6" s="104"/>
      <c r="T6" s="104"/>
      <c r="U6" s="104"/>
      <c r="V6" s="104"/>
      <c r="W6" s="104"/>
      <c r="X6" s="104"/>
      <c r="Y6" s="104"/>
    </row>
    <row r="7" spans="2:59" x14ac:dyDescent="0.3">
      <c r="B7" s="99"/>
      <c r="C7" s="99"/>
      <c r="D7" s="99"/>
      <c r="E7" s="99"/>
      <c r="F7" s="99"/>
      <c r="G7" s="99"/>
      <c r="H7" s="99"/>
      <c r="I7" s="99"/>
      <c r="J7" s="99"/>
      <c r="K7" s="99"/>
      <c r="L7" s="99"/>
      <c r="M7" s="12"/>
      <c r="N7" s="15"/>
      <c r="P7" s="104"/>
      <c r="Q7" s="104"/>
      <c r="R7" s="104"/>
      <c r="S7" s="104"/>
      <c r="T7" s="104"/>
      <c r="U7" s="104"/>
      <c r="V7" s="104"/>
      <c r="W7" s="104"/>
      <c r="X7" s="104"/>
      <c r="Y7" s="104"/>
    </row>
    <row r="8" spans="2:59" ht="17.25" x14ac:dyDescent="0.3">
      <c r="B8" s="99"/>
      <c r="C8" s="99"/>
      <c r="D8" s="99"/>
      <c r="E8" s="99"/>
      <c r="F8" s="99"/>
      <c r="G8" s="99"/>
      <c r="H8" s="99"/>
      <c r="I8" s="99"/>
      <c r="J8" s="99"/>
      <c r="K8" s="99"/>
      <c r="L8" s="99"/>
      <c r="M8" s="12"/>
      <c r="N8" s="15"/>
      <c r="P8" s="104"/>
      <c r="Q8" s="104"/>
      <c r="R8" s="104"/>
      <c r="S8" s="104"/>
      <c r="T8" s="104"/>
      <c r="U8" s="104"/>
      <c r="V8" s="104"/>
      <c r="W8" s="104"/>
      <c r="X8" s="104"/>
      <c r="Y8" s="104"/>
      <c r="AW8" s="105"/>
      <c r="AX8" s="105"/>
      <c r="AY8" s="105"/>
      <c r="AZ8" s="105"/>
      <c r="BA8" s="105"/>
      <c r="BB8" s="105"/>
      <c r="BC8" s="105"/>
      <c r="BD8" s="105"/>
      <c r="BE8" s="105"/>
      <c r="BF8" s="105"/>
      <c r="BG8" s="105"/>
    </row>
    <row r="9" spans="2:59" ht="17.25" customHeight="1" x14ac:dyDescent="0.3">
      <c r="B9" s="99"/>
      <c r="C9" s="99"/>
      <c r="D9" s="99"/>
      <c r="E9" s="99"/>
      <c r="F9" s="99"/>
      <c r="G9" s="99"/>
      <c r="H9" s="99"/>
      <c r="I9" s="99"/>
      <c r="J9" s="99"/>
      <c r="K9" s="99"/>
      <c r="L9" s="99"/>
      <c r="M9" s="12"/>
      <c r="N9" s="15"/>
      <c r="P9" s="104"/>
      <c r="Q9" s="104"/>
      <c r="R9" s="104"/>
      <c r="S9" s="104"/>
      <c r="T9" s="104"/>
      <c r="U9" s="104"/>
      <c r="V9" s="104"/>
      <c r="W9" s="104"/>
      <c r="X9" s="104"/>
      <c r="Y9" s="104"/>
    </row>
    <row r="10" spans="2:59" ht="17.25" customHeight="1" x14ac:dyDescent="0.3">
      <c r="B10" s="99"/>
      <c r="C10" s="99"/>
      <c r="D10" s="99"/>
      <c r="E10" s="99"/>
      <c r="F10" s="99"/>
      <c r="G10" s="99"/>
      <c r="H10" s="99"/>
      <c r="I10" s="99"/>
      <c r="J10" s="99"/>
      <c r="K10" s="99"/>
      <c r="L10" s="99"/>
      <c r="M10" s="12"/>
      <c r="N10" s="15"/>
      <c r="P10" s="104"/>
      <c r="Q10" s="104"/>
      <c r="R10" s="104"/>
      <c r="S10" s="104"/>
      <c r="T10" s="104"/>
      <c r="U10" s="104"/>
      <c r="V10" s="104"/>
      <c r="W10" s="104"/>
      <c r="X10" s="104"/>
      <c r="Y10" s="104"/>
    </row>
    <row r="11" spans="2:59" x14ac:dyDescent="0.3">
      <c r="B11" s="99"/>
      <c r="C11" s="99"/>
      <c r="D11" s="99"/>
      <c r="E11" s="99"/>
      <c r="F11" s="99"/>
      <c r="G11" s="99"/>
      <c r="H11" s="99"/>
      <c r="I11" s="99"/>
      <c r="J11" s="99"/>
      <c r="K11" s="99"/>
      <c r="L11" s="99"/>
      <c r="M11" s="12"/>
      <c r="N11" s="15"/>
      <c r="P11" s="104"/>
      <c r="Q11" s="104"/>
      <c r="R11" s="104"/>
      <c r="S11" s="104"/>
      <c r="T11" s="104"/>
      <c r="U11" s="104"/>
      <c r="V11" s="104"/>
      <c r="W11" s="104"/>
      <c r="X11" s="104"/>
      <c r="Y11" s="104"/>
    </row>
    <row r="12" spans="2:59" x14ac:dyDescent="0.3">
      <c r="B12" s="99"/>
      <c r="C12" s="99"/>
      <c r="D12" s="99"/>
      <c r="E12" s="99"/>
      <c r="F12" s="99"/>
      <c r="G12" s="99"/>
      <c r="H12" s="99"/>
      <c r="I12" s="99"/>
      <c r="J12" s="99"/>
      <c r="K12" s="99"/>
      <c r="L12" s="99"/>
      <c r="M12" s="12"/>
      <c r="N12" s="15"/>
      <c r="P12" s="104"/>
      <c r="Q12" s="104"/>
      <c r="R12" s="104"/>
      <c r="S12" s="104"/>
      <c r="T12" s="104"/>
      <c r="U12" s="104"/>
      <c r="V12" s="104"/>
      <c r="W12" s="104"/>
      <c r="X12" s="104"/>
      <c r="Y12" s="104"/>
    </row>
    <row r="13" spans="2:59" x14ac:dyDescent="0.3">
      <c r="B13" s="99"/>
      <c r="C13" s="99"/>
      <c r="D13" s="99"/>
      <c r="E13" s="99"/>
      <c r="F13" s="99"/>
      <c r="G13" s="99"/>
      <c r="H13" s="99"/>
      <c r="I13" s="99"/>
      <c r="J13" s="99"/>
      <c r="K13" s="99"/>
      <c r="L13" s="99"/>
      <c r="M13" s="12"/>
      <c r="N13" s="15"/>
      <c r="P13" s="104"/>
      <c r="Q13" s="104"/>
      <c r="R13" s="104"/>
      <c r="S13" s="104"/>
      <c r="T13" s="104"/>
      <c r="U13" s="104"/>
      <c r="V13" s="104"/>
      <c r="W13" s="104"/>
      <c r="X13" s="104"/>
      <c r="Y13" s="104"/>
    </row>
    <row r="14" spans="2:59" x14ac:dyDescent="0.3">
      <c r="B14" s="99"/>
      <c r="C14" s="99"/>
      <c r="D14" s="99"/>
      <c r="E14" s="99"/>
      <c r="F14" s="99"/>
      <c r="G14" s="99"/>
      <c r="H14" s="99"/>
      <c r="I14" s="99"/>
      <c r="J14" s="99"/>
      <c r="K14" s="99"/>
      <c r="L14" s="99"/>
      <c r="M14" s="12"/>
      <c r="N14" s="15"/>
      <c r="P14" s="104"/>
      <c r="Q14" s="104"/>
      <c r="R14" s="104"/>
      <c r="S14" s="104"/>
      <c r="T14" s="104"/>
      <c r="U14" s="104"/>
      <c r="V14" s="104"/>
      <c r="W14" s="104"/>
      <c r="X14" s="104"/>
      <c r="Y14" s="104"/>
    </row>
    <row r="15" spans="2:59" x14ac:dyDescent="0.3">
      <c r="B15" s="99"/>
      <c r="C15" s="99"/>
      <c r="D15" s="99"/>
      <c r="E15" s="99"/>
      <c r="F15" s="99"/>
      <c r="G15" s="99"/>
      <c r="H15" s="99"/>
      <c r="I15" s="99"/>
      <c r="J15" s="99"/>
      <c r="K15" s="99"/>
      <c r="L15" s="99"/>
      <c r="M15" s="12"/>
      <c r="N15" s="15"/>
      <c r="P15" s="104"/>
      <c r="Q15" s="104"/>
      <c r="R15" s="104"/>
      <c r="S15" s="104"/>
      <c r="T15" s="104"/>
      <c r="U15" s="104"/>
      <c r="V15" s="104"/>
      <c r="W15" s="104"/>
      <c r="X15" s="104"/>
      <c r="Y15" s="104"/>
    </row>
    <row r="16" spans="2:59" x14ac:dyDescent="0.3">
      <c r="B16" s="99"/>
      <c r="C16" s="99"/>
      <c r="D16" s="99"/>
      <c r="E16" s="99"/>
      <c r="F16" s="99"/>
      <c r="G16" s="99"/>
      <c r="H16" s="99"/>
      <c r="I16" s="99"/>
      <c r="J16" s="99"/>
      <c r="K16" s="99"/>
      <c r="L16" s="99"/>
      <c r="M16" s="12"/>
      <c r="N16" s="15"/>
      <c r="P16" s="104"/>
      <c r="Q16" s="104"/>
      <c r="R16" s="104"/>
      <c r="S16" s="104"/>
      <c r="T16" s="104"/>
      <c r="U16" s="104"/>
      <c r="V16" s="104"/>
      <c r="W16" s="104"/>
      <c r="X16" s="104"/>
      <c r="Y16" s="104"/>
    </row>
    <row r="17" spans="2:25" x14ac:dyDescent="0.3">
      <c r="B17" s="99"/>
      <c r="C17" s="99"/>
      <c r="D17" s="99"/>
      <c r="E17" s="99"/>
      <c r="F17" s="99"/>
      <c r="G17" s="99"/>
      <c r="H17" s="99"/>
      <c r="I17" s="99"/>
      <c r="J17" s="99"/>
      <c r="K17" s="99"/>
      <c r="L17" s="99"/>
      <c r="M17" s="12"/>
      <c r="N17" s="15"/>
      <c r="P17" s="104"/>
      <c r="Q17" s="104"/>
      <c r="R17" s="104"/>
      <c r="S17" s="104"/>
      <c r="T17" s="104"/>
      <c r="U17" s="104"/>
      <c r="V17" s="104"/>
      <c r="W17" s="104"/>
      <c r="X17" s="104"/>
      <c r="Y17" s="104"/>
    </row>
    <row r="18" spans="2:25" x14ac:dyDescent="0.3">
      <c r="B18" s="99"/>
      <c r="C18" s="99"/>
      <c r="D18" s="99"/>
      <c r="E18" s="99"/>
      <c r="F18" s="99"/>
      <c r="G18" s="99"/>
      <c r="H18" s="99"/>
      <c r="I18" s="99"/>
      <c r="J18" s="99"/>
      <c r="K18" s="99"/>
      <c r="L18" s="99"/>
      <c r="M18" s="12"/>
      <c r="N18" s="15"/>
      <c r="P18" s="104"/>
      <c r="Q18" s="104"/>
      <c r="R18" s="104"/>
      <c r="S18" s="104"/>
      <c r="T18" s="104"/>
      <c r="U18" s="104"/>
      <c r="V18" s="104"/>
      <c r="W18" s="104"/>
      <c r="X18" s="104"/>
      <c r="Y18" s="104"/>
    </row>
    <row r="19" spans="2:25" x14ac:dyDescent="0.3">
      <c r="B19" s="99"/>
      <c r="C19" s="99"/>
      <c r="D19" s="99"/>
      <c r="E19" s="99"/>
      <c r="F19" s="99"/>
      <c r="G19" s="99"/>
      <c r="H19" s="99"/>
      <c r="I19" s="99"/>
      <c r="J19" s="99"/>
      <c r="K19" s="99"/>
      <c r="L19" s="99"/>
      <c r="M19" s="12"/>
      <c r="N19" s="15"/>
      <c r="P19" s="104"/>
      <c r="Q19" s="104"/>
      <c r="R19" s="104"/>
      <c r="S19" s="104"/>
      <c r="T19" s="104"/>
      <c r="U19" s="104"/>
      <c r="V19" s="104"/>
      <c r="W19" s="104"/>
      <c r="X19" s="104"/>
      <c r="Y19" s="104"/>
    </row>
    <row r="20" spans="2:25" x14ac:dyDescent="0.3">
      <c r="B20" s="99"/>
      <c r="C20" s="99"/>
      <c r="D20" s="99"/>
      <c r="E20" s="99"/>
      <c r="F20" s="99"/>
      <c r="G20" s="99"/>
      <c r="H20" s="99"/>
      <c r="I20" s="99"/>
      <c r="J20" s="99"/>
      <c r="K20" s="99"/>
      <c r="L20" s="99"/>
      <c r="M20" s="12"/>
      <c r="N20" s="15"/>
      <c r="P20" s="104"/>
      <c r="Q20" s="104"/>
      <c r="R20" s="104"/>
      <c r="S20" s="104"/>
      <c r="T20" s="104"/>
      <c r="U20" s="104"/>
      <c r="V20" s="104"/>
      <c r="W20" s="104"/>
      <c r="X20" s="104"/>
      <c r="Y20" s="104"/>
    </row>
    <row r="21" spans="2:25" x14ac:dyDescent="0.3">
      <c r="B21" s="99"/>
      <c r="C21" s="99"/>
      <c r="D21" s="99"/>
      <c r="E21" s="99"/>
      <c r="F21" s="99"/>
      <c r="G21" s="99"/>
      <c r="H21" s="99"/>
      <c r="I21" s="99"/>
      <c r="J21" s="99"/>
      <c r="K21" s="99"/>
      <c r="L21" s="99"/>
      <c r="M21" s="12"/>
      <c r="N21" s="15"/>
      <c r="P21" s="104"/>
      <c r="Q21" s="104"/>
      <c r="R21" s="104"/>
      <c r="S21" s="104"/>
      <c r="T21" s="104"/>
      <c r="U21" s="104"/>
      <c r="V21" s="104"/>
      <c r="W21" s="104"/>
      <c r="X21" s="104"/>
      <c r="Y21" s="104"/>
    </row>
    <row r="22" spans="2:25" ht="18" customHeight="1" x14ac:dyDescent="0.3">
      <c r="B22" s="99"/>
      <c r="C22" s="99"/>
      <c r="D22" s="99"/>
      <c r="E22" s="99"/>
      <c r="F22" s="99"/>
      <c r="G22" s="99"/>
      <c r="H22" s="99"/>
      <c r="I22" s="99"/>
      <c r="J22" s="99"/>
      <c r="K22" s="99"/>
      <c r="L22" s="99"/>
      <c r="M22" s="12"/>
      <c r="N22" s="15"/>
      <c r="P22" s="104"/>
      <c r="Q22" s="104"/>
      <c r="R22" s="104"/>
      <c r="S22" s="104"/>
      <c r="T22" s="104"/>
      <c r="U22" s="104"/>
      <c r="V22" s="104"/>
      <c r="W22" s="104"/>
      <c r="X22" s="104"/>
      <c r="Y22" s="104"/>
    </row>
    <row r="23" spans="2:25" ht="18.75" customHeight="1" x14ac:dyDescent="0.3">
      <c r="B23" s="101" t="str">
        <f>HYPERLINK("https://www.kiesraad.nl/binaries/kiesraad/documenten/publicaties/2025/08/21/samenwerkingsprotocol-wet-programmatuur-verkiezingsuitslagen/Samenwerkingsprotocol.pdf", "Samenwerkingsprotocol")</f>
        <v>Samenwerkingsprotocol</v>
      </c>
      <c r="C23" s="101"/>
      <c r="D23" s="101"/>
      <c r="N23" s="15"/>
      <c r="P23" s="106" t="str">
        <f>HYPERLINK("https://www.kiesraad.nl/verkiezingen/adviezen-en-publicaties/publicaties/2025/12/16/controleprotocol-gemeentelijk-stembureau", "Controleprotocol GSB")</f>
        <v>Controleprotocol GSB</v>
      </c>
      <c r="Q23" s="101"/>
      <c r="R23" s="101"/>
    </row>
    <row r="24" spans="2:25" x14ac:dyDescent="0.3">
      <c r="N24" s="15"/>
    </row>
    <row r="25" spans="2:25" x14ac:dyDescent="0.3">
      <c r="N25" s="15"/>
    </row>
    <row r="26" spans="2:25" ht="16.5" customHeight="1" x14ac:dyDescent="0.3">
      <c r="B26" s="100" t="s">
        <v>8</v>
      </c>
      <c r="C26" s="100"/>
      <c r="D26" s="100"/>
      <c r="E26" s="100"/>
      <c r="N26" s="15"/>
    </row>
    <row r="27" spans="2:25" x14ac:dyDescent="0.3">
      <c r="B27" s="102" t="s">
        <v>9</v>
      </c>
      <c r="C27" s="102"/>
      <c r="D27" s="102"/>
      <c r="E27" s="102"/>
      <c r="F27" s="102"/>
      <c r="G27" s="102"/>
      <c r="H27" s="102"/>
      <c r="I27" s="102"/>
      <c r="N27" s="15"/>
    </row>
    <row r="28" spans="2:25" x14ac:dyDescent="0.3">
      <c r="B28" s="102" t="s">
        <v>15</v>
      </c>
      <c r="C28" s="102"/>
      <c r="D28" s="102"/>
      <c r="E28" s="102"/>
      <c r="F28" s="102"/>
      <c r="G28" s="102"/>
      <c r="H28" s="102"/>
      <c r="I28" s="102"/>
      <c r="N28" s="15"/>
    </row>
    <row r="29" spans="2:25" x14ac:dyDescent="0.3">
      <c r="B29" s="102" t="s">
        <v>18</v>
      </c>
      <c r="C29" s="102"/>
      <c r="D29" s="102"/>
      <c r="E29" s="102"/>
      <c r="F29" s="102"/>
      <c r="G29" s="102"/>
      <c r="H29" s="102"/>
      <c r="I29" s="102"/>
      <c r="N29" s="15"/>
    </row>
    <row r="30" spans="2:25" ht="17.25" x14ac:dyDescent="0.3">
      <c r="B30" s="105" t="s">
        <v>47</v>
      </c>
      <c r="C30" s="105"/>
      <c r="D30" s="105"/>
      <c r="E30" s="105"/>
      <c r="F30" s="105"/>
      <c r="G30" s="105"/>
      <c r="H30" s="105"/>
      <c r="I30" s="105"/>
      <c r="J30" s="105"/>
      <c r="K30" s="105"/>
      <c r="L30" s="105"/>
      <c r="N30" s="15"/>
      <c r="P30" s="96" t="s">
        <v>37</v>
      </c>
      <c r="Q30" s="96"/>
      <c r="R30" s="96"/>
      <c r="S30" s="96"/>
      <c r="T30" s="15"/>
    </row>
    <row r="31" spans="2:25" x14ac:dyDescent="0.3">
      <c r="N31" s="15"/>
      <c r="P31" s="102" t="s">
        <v>9</v>
      </c>
      <c r="Q31" s="102"/>
      <c r="R31" s="102"/>
      <c r="S31" s="102"/>
      <c r="T31" s="102"/>
      <c r="U31" s="102"/>
      <c r="V31" s="102"/>
      <c r="W31" s="102"/>
    </row>
    <row r="32" spans="2:25" x14ac:dyDescent="0.3">
      <c r="B32" s="103" t="s">
        <v>3</v>
      </c>
      <c r="C32" s="103"/>
      <c r="D32" s="103"/>
      <c r="E32" s="103"/>
      <c r="N32" s="15"/>
      <c r="P32" s="102" t="s">
        <v>38</v>
      </c>
      <c r="Q32" s="102"/>
      <c r="R32" s="102"/>
      <c r="S32" s="102"/>
      <c r="T32" s="102"/>
      <c r="U32" s="102"/>
      <c r="V32" s="102"/>
      <c r="W32" s="102"/>
    </row>
    <row r="33" spans="2:26" x14ac:dyDescent="0.3">
      <c r="N33" s="15"/>
      <c r="P33" s="102" t="s">
        <v>39</v>
      </c>
      <c r="Q33" s="102"/>
      <c r="R33" s="102"/>
      <c r="S33" s="102"/>
      <c r="T33" s="102"/>
      <c r="U33" s="102"/>
      <c r="V33" s="102"/>
      <c r="W33" s="102"/>
    </row>
    <row r="34" spans="2:26" ht="17.25" x14ac:dyDescent="0.3">
      <c r="N34" s="15"/>
      <c r="P34" s="105" t="s">
        <v>42</v>
      </c>
      <c r="Q34" s="105"/>
      <c r="R34" s="105"/>
      <c r="S34" s="105"/>
      <c r="T34" s="105"/>
      <c r="U34" s="105"/>
      <c r="V34" s="105"/>
      <c r="W34" s="105"/>
      <c r="X34" s="105"/>
      <c r="Y34" s="105"/>
      <c r="Z34" s="105"/>
    </row>
    <row r="35" spans="2:26" ht="17.25" customHeight="1" x14ac:dyDescent="0.3">
      <c r="N35" s="15"/>
    </row>
    <row r="36" spans="2:26" x14ac:dyDescent="0.3">
      <c r="N36" s="15"/>
      <c r="P36" s="103" t="s">
        <v>3</v>
      </c>
      <c r="Q36" s="103"/>
      <c r="R36" s="103"/>
      <c r="S36" s="103"/>
    </row>
    <row r="37" spans="2:26" x14ac:dyDescent="0.3">
      <c r="J37" s="19"/>
      <c r="K37" s="19"/>
      <c r="N37" s="15"/>
    </row>
    <row r="38" spans="2:26" x14ac:dyDescent="0.3">
      <c r="N38" s="15"/>
    </row>
    <row r="39" spans="2:26" x14ac:dyDescent="0.3">
      <c r="N39" s="15"/>
    </row>
    <row r="40" spans="2:26" x14ac:dyDescent="0.3">
      <c r="N40" s="15"/>
    </row>
    <row r="41" spans="2:26" x14ac:dyDescent="0.3">
      <c r="N41" s="15"/>
      <c r="X41" s="19"/>
      <c r="Y41" s="19"/>
    </row>
    <row r="42" spans="2:26" x14ac:dyDescent="0.3">
      <c r="N42" s="15"/>
    </row>
    <row r="43" spans="2:26" x14ac:dyDescent="0.3">
      <c r="N43" s="15"/>
    </row>
    <row r="44" spans="2:26" x14ac:dyDescent="0.3">
      <c r="N44" s="15"/>
    </row>
    <row r="45" spans="2:26" x14ac:dyDescent="0.3">
      <c r="B45" s="99" t="s">
        <v>46</v>
      </c>
      <c r="C45" s="99"/>
      <c r="D45" s="99"/>
      <c r="E45" s="99"/>
      <c r="F45" s="99"/>
      <c r="G45" s="99"/>
      <c r="H45" s="99"/>
      <c r="I45" s="99"/>
      <c r="J45" s="99"/>
      <c r="K45" s="99"/>
      <c r="L45" s="99"/>
      <c r="N45" s="15"/>
    </row>
    <row r="46" spans="2:26" ht="15.95" customHeight="1" x14ac:dyDescent="0.3">
      <c r="B46" s="99"/>
      <c r="C46" s="99"/>
      <c r="D46" s="99"/>
      <c r="E46" s="99"/>
      <c r="F46" s="99"/>
      <c r="G46" s="99"/>
      <c r="H46" s="99"/>
      <c r="I46" s="99"/>
      <c r="J46" s="99"/>
      <c r="K46" s="99"/>
      <c r="L46" s="99"/>
      <c r="N46" s="15"/>
    </row>
    <row r="47" spans="2:26" ht="15.95" customHeight="1" x14ac:dyDescent="0.3">
      <c r="B47" s="99"/>
      <c r="C47" s="99"/>
      <c r="D47" s="99"/>
      <c r="E47" s="99"/>
      <c r="F47" s="99"/>
      <c r="G47" s="99"/>
      <c r="H47" s="99"/>
      <c r="I47" s="99"/>
      <c r="J47" s="99"/>
      <c r="K47" s="99"/>
      <c r="L47" s="99"/>
      <c r="N47" s="15"/>
    </row>
    <row r="48" spans="2:26" ht="15.95" customHeight="1" x14ac:dyDescent="0.3">
      <c r="B48" s="99"/>
      <c r="C48" s="99"/>
      <c r="D48" s="99"/>
      <c r="E48" s="99"/>
      <c r="F48" s="99"/>
      <c r="G48" s="99"/>
      <c r="H48" s="99"/>
      <c r="I48" s="99"/>
      <c r="J48" s="99"/>
      <c r="K48" s="99"/>
      <c r="L48" s="99"/>
      <c r="N48" s="15"/>
      <c r="P48" s="99" t="s">
        <v>46</v>
      </c>
      <c r="Q48" s="99"/>
      <c r="R48" s="99"/>
      <c r="S48" s="99"/>
      <c r="T48" s="99"/>
      <c r="U48" s="99"/>
      <c r="V48" s="99"/>
      <c r="W48" s="99"/>
      <c r="X48" s="99"/>
      <c r="Y48" s="99"/>
      <c r="Z48" s="99"/>
    </row>
    <row r="49" spans="2:28" ht="15.95" customHeight="1" x14ac:dyDescent="0.3">
      <c r="B49" s="13"/>
      <c r="C49" s="13"/>
      <c r="D49" s="13"/>
      <c r="E49" s="13"/>
      <c r="F49" s="13"/>
      <c r="G49" s="13"/>
      <c r="N49" s="15"/>
      <c r="P49" s="99"/>
      <c r="Q49" s="99"/>
      <c r="R49" s="99"/>
      <c r="S49" s="99"/>
      <c r="T49" s="99"/>
      <c r="U49" s="99"/>
      <c r="V49" s="99"/>
      <c r="W49" s="99"/>
      <c r="X49" s="99"/>
      <c r="Y49" s="99"/>
      <c r="Z49" s="99"/>
    </row>
    <row r="50" spans="2:28" ht="15.95" customHeight="1" x14ac:dyDescent="0.3">
      <c r="B50" s="14" t="s">
        <v>17</v>
      </c>
      <c r="C50" s="92"/>
      <c r="D50" s="92"/>
      <c r="E50" s="92"/>
      <c r="F50" s="92"/>
      <c r="G50" s="92"/>
      <c r="H50" s="93"/>
      <c r="I50" s="93"/>
      <c r="J50" s="18"/>
      <c r="K50" s="18"/>
      <c r="N50" s="15"/>
      <c r="P50" s="99"/>
      <c r="Q50" s="99"/>
      <c r="R50" s="99"/>
      <c r="S50" s="99"/>
      <c r="T50" s="99"/>
      <c r="U50" s="99"/>
      <c r="V50" s="99"/>
      <c r="W50" s="99"/>
      <c r="X50" s="99"/>
      <c r="Y50" s="99"/>
      <c r="Z50" s="99"/>
    </row>
    <row r="51" spans="2:28" ht="15.95" customHeight="1" x14ac:dyDescent="0.3">
      <c r="B51" s="12"/>
      <c r="C51" s="12"/>
      <c r="D51" s="12"/>
      <c r="E51" s="12"/>
      <c r="F51" s="12"/>
      <c r="G51" s="12"/>
      <c r="H51" s="18"/>
      <c r="I51" s="18"/>
      <c r="J51" s="18"/>
      <c r="K51" s="18"/>
      <c r="N51" s="15"/>
      <c r="P51" s="99"/>
      <c r="Q51" s="99"/>
      <c r="R51" s="99"/>
      <c r="S51" s="99"/>
      <c r="T51" s="99"/>
      <c r="U51" s="99"/>
      <c r="V51" s="99"/>
      <c r="W51" s="99"/>
      <c r="X51" s="99"/>
      <c r="Y51" s="99"/>
      <c r="Z51" s="99"/>
    </row>
    <row r="52" spans="2:28" ht="15.95" customHeight="1" x14ac:dyDescent="0.3">
      <c r="B52" s="12"/>
      <c r="C52" s="12"/>
      <c r="D52" s="12"/>
      <c r="E52" s="12"/>
      <c r="F52" s="12"/>
      <c r="G52" s="12"/>
      <c r="H52" s="18"/>
      <c r="I52" s="18"/>
      <c r="J52" s="18"/>
      <c r="K52" s="18"/>
      <c r="N52" s="15"/>
      <c r="P52" s="99"/>
      <c r="Q52" s="99"/>
      <c r="R52" s="99"/>
      <c r="S52" s="99"/>
      <c r="T52" s="99"/>
      <c r="U52" s="99"/>
      <c r="V52" s="99"/>
      <c r="W52" s="99"/>
      <c r="X52" s="99"/>
      <c r="Y52" s="99"/>
      <c r="Z52" s="99"/>
    </row>
    <row r="53" spans="2:28" ht="15.95" customHeight="1" x14ac:dyDescent="0.3">
      <c r="B53" s="12"/>
      <c r="C53" s="12"/>
      <c r="D53" s="12"/>
      <c r="E53" s="12"/>
      <c r="F53" s="12"/>
      <c r="G53" s="12"/>
      <c r="H53" s="18"/>
      <c r="I53" s="18"/>
      <c r="J53" s="18"/>
      <c r="K53" s="18"/>
      <c r="L53" s="12"/>
      <c r="M53" s="12"/>
      <c r="N53" s="92"/>
    </row>
    <row r="54" spans="2:28" ht="15.95" customHeight="1" x14ac:dyDescent="0.3">
      <c r="B54" s="12"/>
      <c r="C54" s="12"/>
      <c r="D54" s="12"/>
      <c r="E54" s="12"/>
      <c r="F54" s="12"/>
      <c r="G54" s="12"/>
      <c r="H54" s="18"/>
      <c r="I54" s="18"/>
      <c r="J54" s="18"/>
      <c r="K54" s="18"/>
      <c r="L54" s="18"/>
      <c r="M54" s="18"/>
      <c r="N54" s="93"/>
      <c r="O54" s="18"/>
      <c r="P54" s="14" t="s">
        <v>40</v>
      </c>
      <c r="Q54" s="92"/>
      <c r="R54" s="92"/>
      <c r="S54" s="92"/>
      <c r="T54" s="92"/>
      <c r="U54" s="92"/>
      <c r="V54" s="93"/>
      <c r="W54" s="93"/>
      <c r="X54" s="18"/>
      <c r="Y54" s="18"/>
      <c r="Z54" s="12"/>
      <c r="AA54" s="12"/>
      <c r="AB54" s="12"/>
    </row>
    <row r="55" spans="2:28" ht="15.95" customHeight="1" x14ac:dyDescent="0.3">
      <c r="B55" s="12"/>
      <c r="C55" s="12"/>
      <c r="D55" s="12"/>
      <c r="E55" s="12"/>
      <c r="F55" s="12"/>
      <c r="G55" s="12"/>
      <c r="H55" s="18"/>
      <c r="I55" s="18"/>
      <c r="J55" s="18"/>
      <c r="K55" s="18"/>
      <c r="L55" s="18"/>
      <c r="M55" s="18"/>
      <c r="N55" s="93"/>
      <c r="O55" s="18"/>
      <c r="P55" s="12"/>
      <c r="Q55" s="12"/>
      <c r="R55" s="12"/>
      <c r="S55" s="12"/>
      <c r="T55" s="12"/>
      <c r="U55" s="12"/>
      <c r="V55" s="18"/>
      <c r="W55" s="18"/>
      <c r="X55" s="18"/>
      <c r="Y55" s="18"/>
      <c r="Z55" s="12"/>
      <c r="AA55" s="12"/>
      <c r="AB55" s="12"/>
    </row>
    <row r="56" spans="2:28" ht="15.95" customHeight="1" x14ac:dyDescent="0.3">
      <c r="B56" s="12"/>
      <c r="C56" s="12"/>
      <c r="D56" s="12"/>
      <c r="E56" s="12"/>
      <c r="F56" s="12"/>
      <c r="G56" s="12"/>
      <c r="H56" s="18"/>
      <c r="I56" s="18"/>
      <c r="J56" s="18"/>
      <c r="K56" s="18"/>
      <c r="L56" s="18"/>
      <c r="M56" s="18"/>
      <c r="N56" s="93"/>
      <c r="O56" s="18"/>
      <c r="Z56" s="12"/>
      <c r="AA56" s="12"/>
      <c r="AB56" s="12"/>
    </row>
    <row r="57" spans="2:28" ht="15.95" customHeight="1" x14ac:dyDescent="0.3">
      <c r="B57" s="12"/>
      <c r="C57" s="12"/>
      <c r="D57" s="12"/>
      <c r="E57" s="12"/>
      <c r="F57" s="12"/>
      <c r="G57" s="12"/>
      <c r="H57" s="18"/>
      <c r="I57" s="18"/>
      <c r="J57" s="18"/>
      <c r="K57" s="18"/>
      <c r="L57" s="18"/>
      <c r="M57" s="18"/>
      <c r="N57" s="93"/>
      <c r="O57" s="18"/>
      <c r="Z57" s="12"/>
      <c r="AA57" s="12"/>
      <c r="AB57" s="12"/>
    </row>
    <row r="58" spans="2:28" ht="15.95" customHeight="1" x14ac:dyDescent="0.3">
      <c r="B58" s="12"/>
      <c r="C58" s="12"/>
      <c r="D58" s="12"/>
      <c r="E58" s="12"/>
      <c r="F58" s="12"/>
      <c r="G58" s="12"/>
      <c r="H58" s="18"/>
      <c r="I58" s="18"/>
      <c r="J58" s="18"/>
      <c r="K58" s="18"/>
      <c r="L58" s="18"/>
      <c r="M58" s="18"/>
      <c r="N58" s="93"/>
      <c r="O58" s="18"/>
      <c r="Z58" s="12"/>
      <c r="AA58" s="12"/>
      <c r="AB58" s="12"/>
    </row>
    <row r="59" spans="2:28" ht="15.95" customHeight="1" x14ac:dyDescent="0.3">
      <c r="B59" s="12"/>
      <c r="C59" s="12"/>
      <c r="D59" s="12"/>
      <c r="E59" s="12"/>
      <c r="F59" s="12"/>
      <c r="G59" s="12"/>
      <c r="H59" s="18"/>
      <c r="I59" s="18"/>
      <c r="J59" s="18"/>
      <c r="K59" s="18"/>
      <c r="L59" s="18"/>
      <c r="M59" s="18"/>
      <c r="N59" s="93"/>
      <c r="O59" s="18"/>
      <c r="Z59" s="12"/>
      <c r="AA59" s="12"/>
      <c r="AB59" s="12"/>
    </row>
    <row r="60" spans="2:28" ht="15.95" customHeight="1" x14ac:dyDescent="0.3">
      <c r="B60" s="12"/>
      <c r="C60" s="12"/>
      <c r="D60" s="12"/>
      <c r="E60" s="12"/>
      <c r="F60" s="12"/>
      <c r="G60" s="12"/>
      <c r="H60" s="18"/>
      <c r="I60" s="18"/>
      <c r="J60" s="18"/>
      <c r="K60" s="18"/>
      <c r="L60" s="18"/>
      <c r="M60" s="18"/>
      <c r="N60" s="93"/>
      <c r="O60" s="18"/>
      <c r="P60" s="12"/>
      <c r="Q60" s="12"/>
      <c r="R60" s="12"/>
      <c r="S60" s="12"/>
      <c r="T60" s="12"/>
      <c r="U60" s="12"/>
      <c r="V60" s="18"/>
      <c r="W60" s="18"/>
      <c r="X60" s="18"/>
      <c r="Y60" s="18"/>
      <c r="Z60" s="12"/>
      <c r="AA60" s="12"/>
      <c r="AB60" s="12"/>
    </row>
    <row r="61" spans="2:28" ht="15.95" customHeight="1" x14ac:dyDescent="0.3">
      <c r="B61" s="12"/>
      <c r="C61" s="12"/>
      <c r="D61" s="12"/>
      <c r="E61" s="12"/>
      <c r="F61" s="12"/>
      <c r="G61" s="12"/>
      <c r="H61" s="18"/>
      <c r="I61" s="18"/>
      <c r="J61" s="18"/>
      <c r="K61" s="18"/>
      <c r="L61" s="18"/>
      <c r="M61" s="18"/>
      <c r="N61" s="93"/>
      <c r="O61" s="18"/>
      <c r="P61" s="12"/>
      <c r="Q61" s="12"/>
      <c r="R61" s="12"/>
      <c r="S61" s="12"/>
      <c r="T61" s="12"/>
      <c r="U61" s="12"/>
      <c r="V61" s="18"/>
      <c r="W61" s="18"/>
      <c r="X61" s="18"/>
      <c r="Y61" s="18"/>
      <c r="Z61" s="12"/>
      <c r="AA61" s="12"/>
      <c r="AB61" s="12"/>
    </row>
    <row r="62" spans="2:28" ht="15.95" customHeight="1" x14ac:dyDescent="0.3">
      <c r="B62" s="12"/>
      <c r="C62" s="12"/>
      <c r="D62" s="12"/>
      <c r="E62" s="12"/>
      <c r="F62" s="12"/>
      <c r="G62" s="12"/>
      <c r="H62" s="18"/>
      <c r="I62" s="18"/>
      <c r="J62" s="18"/>
      <c r="K62" s="18"/>
      <c r="L62" s="18"/>
      <c r="M62" s="18"/>
      <c r="N62" s="93"/>
      <c r="O62" s="18"/>
      <c r="P62" s="12"/>
      <c r="Q62" s="12"/>
      <c r="R62" s="12"/>
      <c r="S62" s="12"/>
      <c r="T62" s="12"/>
      <c r="U62" s="12"/>
      <c r="V62" s="18"/>
      <c r="W62" s="18"/>
      <c r="X62" s="18"/>
      <c r="Y62" s="18"/>
      <c r="Z62" s="12"/>
      <c r="AA62" s="12"/>
      <c r="AB62" s="12"/>
    </row>
    <row r="63" spans="2:28" ht="15.95" customHeight="1" x14ac:dyDescent="0.3">
      <c r="B63" s="12"/>
      <c r="C63" s="12"/>
      <c r="D63" s="12"/>
      <c r="E63" s="12"/>
      <c r="F63" s="12"/>
      <c r="G63" s="12"/>
      <c r="H63" s="18"/>
      <c r="I63" s="18"/>
      <c r="J63" s="18"/>
      <c r="K63" s="18"/>
      <c r="L63" s="18"/>
      <c r="M63" s="18"/>
      <c r="N63" s="93"/>
      <c r="O63" s="18"/>
      <c r="Z63" s="12"/>
      <c r="AA63" s="12"/>
      <c r="AB63" s="12"/>
    </row>
    <row r="64" spans="2:28" ht="15.95" customHeight="1" x14ac:dyDescent="0.3">
      <c r="B64" s="12"/>
      <c r="C64" s="12"/>
      <c r="D64" s="12"/>
      <c r="E64" s="12"/>
      <c r="F64" s="12"/>
      <c r="G64" s="12"/>
      <c r="H64" s="18"/>
      <c r="I64" s="18"/>
      <c r="J64" s="18"/>
      <c r="K64" s="18"/>
      <c r="L64" s="18"/>
      <c r="M64" s="18"/>
      <c r="N64" s="93"/>
      <c r="O64" s="18"/>
      <c r="Z64" s="12"/>
      <c r="AA64" s="12"/>
      <c r="AB64" s="12"/>
    </row>
    <row r="65" spans="2:28" ht="15.95" customHeight="1" x14ac:dyDescent="0.3">
      <c r="B65" s="12"/>
      <c r="C65" s="12"/>
      <c r="D65" s="12"/>
      <c r="E65" s="12"/>
      <c r="F65" s="12"/>
      <c r="G65" s="12"/>
      <c r="H65" s="18"/>
      <c r="I65" s="18"/>
      <c r="J65" s="18"/>
      <c r="K65" s="18"/>
      <c r="L65" s="18"/>
      <c r="M65" s="18"/>
      <c r="N65" s="93"/>
      <c r="O65" s="18"/>
      <c r="Z65" s="12"/>
      <c r="AA65" s="12"/>
      <c r="AB65" s="12"/>
    </row>
    <row r="66" spans="2:28" ht="15.95" customHeight="1" x14ac:dyDescent="0.3">
      <c r="B66" s="12"/>
      <c r="C66" s="12"/>
      <c r="D66" s="12"/>
      <c r="E66" s="12"/>
      <c r="F66" s="12"/>
      <c r="G66" s="12"/>
      <c r="H66" s="18"/>
      <c r="I66" s="18"/>
      <c r="J66" s="18"/>
      <c r="K66" s="18"/>
      <c r="L66" s="18"/>
      <c r="M66" s="18"/>
      <c r="N66" s="93"/>
      <c r="O66" s="18"/>
      <c r="Z66" s="12"/>
      <c r="AA66" s="12"/>
      <c r="AB66" s="12"/>
    </row>
    <row r="67" spans="2:28" ht="15.95" customHeight="1" x14ac:dyDescent="0.3">
      <c r="B67" s="12"/>
      <c r="C67" s="12"/>
      <c r="D67" s="12"/>
      <c r="E67" s="12"/>
      <c r="F67" s="12"/>
      <c r="G67" s="12"/>
      <c r="H67" s="18"/>
      <c r="I67" s="18"/>
      <c r="J67" s="18"/>
      <c r="K67" s="18"/>
      <c r="L67" s="18"/>
      <c r="M67" s="18"/>
      <c r="N67" s="93"/>
      <c r="O67" s="18"/>
      <c r="Z67" s="12"/>
      <c r="AA67" s="12"/>
      <c r="AB67" s="12"/>
    </row>
    <row r="68" spans="2:28" ht="15.95" customHeight="1" x14ac:dyDescent="0.3">
      <c r="B68" s="12"/>
      <c r="C68" s="12"/>
      <c r="D68" s="12"/>
      <c r="E68" s="12"/>
      <c r="F68" s="12"/>
      <c r="G68" s="12"/>
      <c r="H68" s="18"/>
      <c r="I68" s="18"/>
      <c r="J68" s="18"/>
      <c r="K68" s="18"/>
      <c r="L68" s="18"/>
      <c r="M68" s="18"/>
      <c r="N68" s="93"/>
      <c r="O68" s="18"/>
      <c r="P68" s="99" t="s">
        <v>54</v>
      </c>
      <c r="Q68" s="99"/>
      <c r="R68" s="99"/>
      <c r="S68" s="99"/>
      <c r="T68" s="99"/>
      <c r="U68" s="99"/>
      <c r="V68" s="99"/>
      <c r="W68" s="99"/>
      <c r="X68" s="99"/>
      <c r="Y68" s="99"/>
      <c r="Z68" s="12"/>
      <c r="AA68" s="12"/>
      <c r="AB68" s="12"/>
    </row>
    <row r="69" spans="2:28" ht="15.95" customHeight="1" x14ac:dyDescent="0.3">
      <c r="B69" s="99" t="s">
        <v>16</v>
      </c>
      <c r="C69" s="99"/>
      <c r="D69" s="99"/>
      <c r="E69" s="99"/>
      <c r="F69" s="99"/>
      <c r="G69" s="99"/>
      <c r="H69" s="99"/>
      <c r="I69" s="99"/>
      <c r="J69" s="99"/>
      <c r="K69" s="99"/>
      <c r="L69" s="18"/>
      <c r="M69" s="18"/>
      <c r="N69" s="93"/>
      <c r="O69" s="18"/>
      <c r="P69" s="99"/>
      <c r="Q69" s="99"/>
      <c r="R69" s="99"/>
      <c r="S69" s="99"/>
      <c r="T69" s="99"/>
      <c r="U69" s="99"/>
      <c r="V69" s="99"/>
      <c r="W69" s="99"/>
      <c r="X69" s="99"/>
      <c r="Y69" s="99"/>
      <c r="Z69" s="12"/>
      <c r="AA69" s="12"/>
      <c r="AB69" s="12"/>
    </row>
    <row r="70" spans="2:28" ht="15.95" customHeight="1" x14ac:dyDescent="0.3">
      <c r="B70" s="99"/>
      <c r="C70" s="99"/>
      <c r="D70" s="99"/>
      <c r="E70" s="99"/>
      <c r="F70" s="99"/>
      <c r="G70" s="99"/>
      <c r="H70" s="99"/>
      <c r="I70" s="99"/>
      <c r="J70" s="99"/>
      <c r="K70" s="99"/>
      <c r="L70" s="18"/>
      <c r="M70" s="18"/>
      <c r="N70" s="93"/>
      <c r="O70" s="18"/>
      <c r="P70" s="99"/>
      <c r="Q70" s="99"/>
      <c r="R70" s="99"/>
      <c r="S70" s="99"/>
      <c r="T70" s="99"/>
      <c r="U70" s="99"/>
      <c r="V70" s="99"/>
      <c r="W70" s="99"/>
      <c r="X70" s="99"/>
      <c r="Y70" s="99"/>
      <c r="Z70" s="12"/>
      <c r="AA70" s="12"/>
      <c r="AB70" s="12"/>
    </row>
    <row r="71" spans="2:28" ht="15.95" customHeight="1" x14ac:dyDescent="0.3">
      <c r="B71" s="99"/>
      <c r="C71" s="99"/>
      <c r="D71" s="99"/>
      <c r="E71" s="99"/>
      <c r="F71" s="99"/>
      <c r="G71" s="99"/>
      <c r="H71" s="99"/>
      <c r="I71" s="99"/>
      <c r="J71" s="99"/>
      <c r="K71" s="99"/>
      <c r="L71" s="18"/>
      <c r="M71" s="18"/>
      <c r="N71" s="93"/>
      <c r="O71" s="18"/>
      <c r="P71" s="99"/>
      <c r="Q71" s="99"/>
      <c r="R71" s="99"/>
      <c r="S71" s="99"/>
      <c r="T71" s="99"/>
      <c r="U71" s="99"/>
      <c r="V71" s="99"/>
      <c r="W71" s="99"/>
      <c r="X71" s="99"/>
      <c r="Y71" s="99"/>
      <c r="Z71" s="12"/>
      <c r="AA71" s="12"/>
      <c r="AB71" s="12"/>
    </row>
    <row r="72" spans="2:28" ht="15.95" customHeight="1" x14ac:dyDescent="0.3">
      <c r="L72" s="18"/>
      <c r="M72" s="18"/>
      <c r="N72" s="93"/>
      <c r="O72" s="18"/>
      <c r="P72" s="99"/>
      <c r="Q72" s="99"/>
      <c r="R72" s="99"/>
      <c r="S72" s="99"/>
      <c r="T72" s="99"/>
      <c r="U72" s="99"/>
      <c r="V72" s="99"/>
      <c r="W72" s="99"/>
      <c r="X72" s="99"/>
      <c r="Y72" s="99"/>
      <c r="Z72" s="12"/>
      <c r="AA72" s="12"/>
      <c r="AB72" s="12"/>
    </row>
    <row r="73" spans="2:28" ht="15.95" customHeight="1" x14ac:dyDescent="0.3">
      <c r="B73" s="14" t="s">
        <v>19</v>
      </c>
      <c r="C73" s="92"/>
      <c r="D73" s="92"/>
      <c r="E73" s="92"/>
      <c r="F73" s="92"/>
      <c r="G73" s="92"/>
      <c r="H73" s="93"/>
      <c r="I73" s="93"/>
      <c r="J73" s="18"/>
      <c r="K73" s="18"/>
      <c r="L73" s="18"/>
      <c r="M73" s="18"/>
      <c r="N73" s="93"/>
      <c r="O73" s="18"/>
      <c r="P73" s="99"/>
      <c r="Q73" s="99"/>
      <c r="R73" s="99"/>
      <c r="S73" s="99"/>
      <c r="T73" s="99"/>
      <c r="U73" s="99"/>
      <c r="V73" s="99"/>
      <c r="W73" s="99"/>
      <c r="X73" s="99"/>
      <c r="Y73" s="99"/>
      <c r="Z73" s="12"/>
      <c r="AA73" s="12"/>
      <c r="AB73" s="12"/>
    </row>
    <row r="74" spans="2:28" ht="15.95" customHeight="1" x14ac:dyDescent="0.3">
      <c r="C74" s="12"/>
      <c r="D74" s="12"/>
      <c r="E74" s="12"/>
      <c r="F74" s="12"/>
      <c r="G74" s="12"/>
      <c r="H74" s="18"/>
      <c r="I74" s="18"/>
      <c r="J74" s="18"/>
      <c r="K74" s="18"/>
      <c r="L74" s="18"/>
      <c r="M74" s="18"/>
      <c r="N74" s="93"/>
      <c r="O74" s="18"/>
      <c r="P74" s="99"/>
      <c r="Q74" s="99"/>
      <c r="R74" s="99"/>
      <c r="S74" s="99"/>
      <c r="T74" s="99"/>
      <c r="U74" s="99"/>
      <c r="V74" s="99"/>
      <c r="W74" s="99"/>
      <c r="X74" s="99"/>
      <c r="Y74" s="99"/>
      <c r="Z74" s="12"/>
      <c r="AA74" s="12"/>
      <c r="AB74" s="12"/>
    </row>
    <row r="75" spans="2:28" ht="15.95" customHeight="1" x14ac:dyDescent="0.3">
      <c r="C75" s="12"/>
      <c r="D75" s="12"/>
      <c r="E75" s="12"/>
      <c r="F75" s="12"/>
      <c r="G75" s="12"/>
      <c r="H75" s="18"/>
      <c r="I75" s="18"/>
      <c r="J75" s="18"/>
      <c r="K75" s="18"/>
      <c r="L75" s="18"/>
      <c r="M75" s="18"/>
      <c r="N75" s="93"/>
      <c r="O75" s="18"/>
      <c r="Z75" s="12"/>
      <c r="AA75" s="12"/>
      <c r="AB75" s="12"/>
    </row>
    <row r="76" spans="2:28" ht="15.95" customHeight="1" x14ac:dyDescent="0.3">
      <c r="B76" s="12"/>
      <c r="C76" s="12"/>
      <c r="D76" s="12"/>
      <c r="E76" s="12"/>
      <c r="F76" s="12"/>
      <c r="G76" s="12"/>
      <c r="H76" s="18"/>
      <c r="I76" s="18"/>
      <c r="J76" s="18"/>
      <c r="K76" s="18"/>
      <c r="L76" s="18"/>
      <c r="M76" s="18"/>
      <c r="N76" s="93"/>
      <c r="O76" s="18"/>
      <c r="P76" s="14" t="s">
        <v>41</v>
      </c>
      <c r="Q76" s="92"/>
      <c r="R76" s="92"/>
      <c r="S76" s="92"/>
      <c r="T76" s="92"/>
      <c r="U76" s="92"/>
      <c r="V76" s="93"/>
      <c r="W76" s="93"/>
      <c r="X76" s="18"/>
      <c r="Y76" s="18"/>
      <c r="Z76" s="12"/>
      <c r="AA76" s="12"/>
      <c r="AB76" s="12"/>
    </row>
    <row r="77" spans="2:28" ht="15.95" customHeight="1" x14ac:dyDescent="0.3">
      <c r="L77" s="18"/>
      <c r="M77" s="18"/>
      <c r="N77" s="93"/>
      <c r="O77" s="18"/>
      <c r="Q77" s="12"/>
      <c r="R77" s="12"/>
      <c r="S77" s="12"/>
      <c r="T77" s="12"/>
      <c r="U77" s="12"/>
      <c r="V77" s="18"/>
      <c r="W77" s="18"/>
      <c r="X77" s="18"/>
      <c r="Y77" s="18"/>
      <c r="Z77" s="12"/>
      <c r="AA77" s="12"/>
      <c r="AB77" s="12"/>
    </row>
    <row r="78" spans="2:28" ht="15.95" customHeight="1" x14ac:dyDescent="0.3">
      <c r="C78" s="95"/>
      <c r="D78" s="95"/>
      <c r="E78" s="95"/>
      <c r="F78" s="95"/>
      <c r="G78" s="95"/>
      <c r="H78" s="95"/>
      <c r="I78" s="95"/>
      <c r="L78" s="18"/>
      <c r="M78" s="18"/>
      <c r="N78" s="93"/>
      <c r="O78" s="18"/>
      <c r="Q78" s="12"/>
      <c r="R78" s="12"/>
      <c r="S78" s="12"/>
      <c r="T78" s="12"/>
      <c r="U78" s="12"/>
      <c r="V78" s="18"/>
      <c r="W78" s="18"/>
      <c r="X78" s="18"/>
      <c r="Y78" s="18"/>
      <c r="Z78" s="12"/>
      <c r="AA78" s="12"/>
      <c r="AB78" s="12"/>
    </row>
    <row r="79" spans="2:28" ht="15.95" customHeight="1" x14ac:dyDescent="0.3">
      <c r="L79" s="18"/>
      <c r="M79" s="18"/>
      <c r="N79" s="93"/>
      <c r="O79" s="18"/>
      <c r="P79" s="12"/>
      <c r="Q79" s="12"/>
      <c r="R79" s="12"/>
      <c r="S79" s="12"/>
      <c r="T79" s="12"/>
      <c r="U79" s="12"/>
      <c r="V79" s="18"/>
      <c r="W79" s="18"/>
      <c r="X79" s="18"/>
      <c r="Y79" s="18"/>
      <c r="Z79" s="12"/>
      <c r="AA79" s="12"/>
      <c r="AB79" s="12"/>
    </row>
    <row r="80" spans="2:28" ht="15.95" customHeight="1" x14ac:dyDescent="0.3">
      <c r="L80" s="18"/>
      <c r="M80" s="18"/>
      <c r="N80" s="93"/>
      <c r="O80" s="18"/>
      <c r="Z80" s="12"/>
      <c r="AA80" s="12"/>
      <c r="AB80" s="12"/>
    </row>
    <row r="81" spans="2:28" ht="15.95" customHeight="1" x14ac:dyDescent="0.3">
      <c r="L81" s="18"/>
      <c r="M81" s="18"/>
      <c r="N81" s="93"/>
      <c r="O81" s="18"/>
      <c r="Q81" s="95"/>
      <c r="R81" s="95"/>
      <c r="S81" s="95"/>
      <c r="T81" s="95"/>
      <c r="U81" s="95"/>
      <c r="V81" s="95"/>
      <c r="W81" s="95"/>
      <c r="Z81" s="12"/>
      <c r="AA81" s="12"/>
      <c r="AB81" s="12"/>
    </row>
    <row r="82" spans="2:28" ht="15.95" customHeight="1" x14ac:dyDescent="0.3">
      <c r="L82" s="18"/>
      <c r="M82" s="18"/>
      <c r="N82" s="93"/>
      <c r="O82" s="18"/>
      <c r="Z82" s="12"/>
      <c r="AA82" s="12"/>
      <c r="AB82" s="12"/>
    </row>
    <row r="83" spans="2:28" ht="15.95" customHeight="1" x14ac:dyDescent="0.3">
      <c r="N83" s="15"/>
    </row>
    <row r="84" spans="2:28" ht="15.95" customHeight="1" x14ac:dyDescent="0.3">
      <c r="N84" s="15"/>
    </row>
    <row r="85" spans="2:28" ht="15.95" customHeight="1" x14ac:dyDescent="0.3">
      <c r="N85" s="15"/>
    </row>
    <row r="86" spans="2:28" ht="15.95" customHeight="1" x14ac:dyDescent="0.3">
      <c r="N86" s="15"/>
    </row>
    <row r="87" spans="2:28" ht="15.95" customHeight="1" x14ac:dyDescent="0.3">
      <c r="N87" s="15"/>
    </row>
    <row r="88" spans="2:28" ht="15.95" customHeight="1" x14ac:dyDescent="0.3">
      <c r="N88" s="15"/>
    </row>
    <row r="89" spans="2:28" ht="15.95" customHeight="1" x14ac:dyDescent="0.3">
      <c r="N89" s="15"/>
      <c r="P89" s="99" t="s">
        <v>53</v>
      </c>
      <c r="Q89" s="99"/>
      <c r="R89" s="99"/>
      <c r="S89" s="99"/>
      <c r="T89" s="99"/>
      <c r="U89" s="99"/>
      <c r="V89" s="99"/>
      <c r="W89" s="99"/>
      <c r="X89" s="99"/>
      <c r="Y89" s="99"/>
    </row>
    <row r="90" spans="2:28" ht="15.95" customHeight="1" x14ac:dyDescent="0.3">
      <c r="N90" s="15"/>
      <c r="P90" s="99"/>
      <c r="Q90" s="99"/>
      <c r="R90" s="99"/>
      <c r="S90" s="99"/>
      <c r="T90" s="99"/>
      <c r="U90" s="99"/>
      <c r="V90" s="99"/>
      <c r="W90" s="99"/>
      <c r="X90" s="99"/>
      <c r="Y90" s="99"/>
    </row>
    <row r="91" spans="2:28" ht="15.95" customHeight="1" x14ac:dyDescent="0.3">
      <c r="N91" s="15"/>
      <c r="P91" s="99"/>
      <c r="Q91" s="99"/>
      <c r="R91" s="99"/>
      <c r="S91" s="99"/>
      <c r="T91" s="99"/>
      <c r="U91" s="99"/>
      <c r="V91" s="99"/>
      <c r="W91" s="99"/>
      <c r="X91" s="99"/>
      <c r="Y91" s="99"/>
    </row>
    <row r="92" spans="2:28" ht="15.95" customHeight="1" x14ac:dyDescent="0.3">
      <c r="N92" s="15"/>
      <c r="P92" s="99"/>
      <c r="Q92" s="99"/>
      <c r="R92" s="99"/>
      <c r="S92" s="99"/>
      <c r="T92" s="99"/>
      <c r="U92" s="99"/>
      <c r="V92" s="99"/>
      <c r="W92" s="99"/>
      <c r="X92" s="99"/>
      <c r="Y92" s="99"/>
    </row>
    <row r="93" spans="2:28" ht="15.95" customHeight="1" x14ac:dyDescent="0.3">
      <c r="N93" s="15"/>
      <c r="P93" s="99"/>
      <c r="Q93" s="99"/>
      <c r="R93" s="99"/>
      <c r="S93" s="99"/>
      <c r="T93" s="99"/>
      <c r="U93" s="99"/>
      <c r="V93" s="99"/>
      <c r="W93" s="99"/>
      <c r="X93" s="99"/>
      <c r="Y93" s="99"/>
    </row>
    <row r="94" spans="2:28" ht="15.95" customHeight="1" x14ac:dyDescent="0.3">
      <c r="B94" s="99" t="s">
        <v>20</v>
      </c>
      <c r="C94" s="99"/>
      <c r="D94" s="99"/>
      <c r="E94" s="99"/>
      <c r="F94" s="99"/>
      <c r="G94" s="99"/>
      <c r="H94" s="99"/>
      <c r="I94" s="99"/>
      <c r="J94" s="99"/>
      <c r="K94" s="99"/>
      <c r="N94" s="15"/>
    </row>
    <row r="95" spans="2:28" ht="15.95" customHeight="1" x14ac:dyDescent="0.3">
      <c r="B95" s="99"/>
      <c r="C95" s="99"/>
      <c r="D95" s="99"/>
      <c r="E95" s="99"/>
      <c r="F95" s="99"/>
      <c r="G95" s="99"/>
      <c r="H95" s="99"/>
      <c r="I95" s="99"/>
      <c r="J95" s="99"/>
      <c r="K95" s="99"/>
      <c r="N95" s="15"/>
      <c r="P95" s="14" t="s">
        <v>43</v>
      </c>
      <c r="Q95" s="92"/>
      <c r="R95" s="92"/>
      <c r="S95" s="92"/>
      <c r="T95" s="92"/>
      <c r="U95" s="92"/>
      <c r="V95" s="93"/>
      <c r="W95" s="93"/>
      <c r="X95" s="18"/>
      <c r="Y95" s="18"/>
    </row>
    <row r="96" spans="2:28" ht="15.95" customHeight="1" x14ac:dyDescent="0.3">
      <c r="B96" s="99"/>
      <c r="C96" s="99"/>
      <c r="D96" s="99"/>
      <c r="E96" s="99"/>
      <c r="F96" s="99"/>
      <c r="G96" s="99"/>
      <c r="H96" s="99"/>
      <c r="I96" s="99"/>
      <c r="J96" s="99"/>
      <c r="K96" s="99"/>
      <c r="N96" s="15"/>
      <c r="P96" s="12"/>
      <c r="Q96" s="12"/>
      <c r="R96" s="12"/>
      <c r="S96" s="12"/>
      <c r="T96" s="12"/>
      <c r="U96" s="12"/>
      <c r="V96" s="18"/>
      <c r="W96" s="18"/>
      <c r="X96" s="18"/>
      <c r="Y96" s="18"/>
    </row>
    <row r="97" spans="2:25" ht="15.95" customHeight="1" x14ac:dyDescent="0.3">
      <c r="B97" s="99"/>
      <c r="C97" s="99"/>
      <c r="D97" s="99"/>
      <c r="E97" s="99"/>
      <c r="F97" s="99"/>
      <c r="G97" s="99"/>
      <c r="H97" s="99"/>
      <c r="I97" s="99"/>
      <c r="J97" s="99"/>
      <c r="K97" s="99"/>
      <c r="N97" s="15"/>
      <c r="P97" s="99" t="s">
        <v>44</v>
      </c>
      <c r="Q97" s="99"/>
      <c r="R97" s="99"/>
      <c r="S97" s="99"/>
      <c r="T97" s="99"/>
      <c r="U97" s="99"/>
      <c r="V97" s="99"/>
      <c r="W97" s="99"/>
      <c r="X97" s="99"/>
      <c r="Y97" s="99"/>
    </row>
    <row r="98" spans="2:25" ht="15.95" customHeight="1" x14ac:dyDescent="0.3">
      <c r="B98" s="99"/>
      <c r="C98" s="99"/>
      <c r="D98" s="99"/>
      <c r="E98" s="99"/>
      <c r="F98" s="99"/>
      <c r="G98" s="99"/>
      <c r="H98" s="99"/>
      <c r="I98" s="99"/>
      <c r="J98" s="99"/>
      <c r="K98" s="99"/>
      <c r="N98" s="15"/>
      <c r="P98" s="99"/>
      <c r="Q98" s="99"/>
      <c r="R98" s="99"/>
      <c r="S98" s="99"/>
      <c r="T98" s="99"/>
      <c r="U98" s="99"/>
      <c r="V98" s="99"/>
      <c r="W98" s="99"/>
      <c r="X98" s="99"/>
      <c r="Y98" s="99"/>
    </row>
    <row r="99" spans="2:25" ht="15.95" customHeight="1" x14ac:dyDescent="0.3">
      <c r="N99" s="15"/>
      <c r="P99" s="99"/>
      <c r="Q99" s="99"/>
      <c r="R99" s="99"/>
      <c r="S99" s="99"/>
      <c r="T99" s="99"/>
      <c r="U99" s="99"/>
      <c r="V99" s="99"/>
      <c r="W99" s="99"/>
      <c r="X99" s="99"/>
      <c r="Y99" s="99"/>
    </row>
    <row r="100" spans="2:25" ht="15.95" customHeight="1" x14ac:dyDescent="0.3">
      <c r="B100" s="14" t="s">
        <v>36</v>
      </c>
      <c r="C100" s="15"/>
      <c r="D100" s="15"/>
      <c r="E100" s="15"/>
      <c r="F100" s="15"/>
      <c r="G100" s="15"/>
      <c r="H100" s="15"/>
      <c r="I100" s="15"/>
      <c r="N100" s="15"/>
      <c r="P100" s="99"/>
      <c r="Q100" s="99"/>
      <c r="R100" s="99"/>
      <c r="S100" s="99"/>
      <c r="T100" s="99"/>
      <c r="U100" s="99"/>
      <c r="V100" s="99"/>
      <c r="W100" s="99"/>
      <c r="X100" s="99"/>
      <c r="Y100" s="99"/>
    </row>
    <row r="101" spans="2:25" ht="15.95" customHeight="1" x14ac:dyDescent="0.3">
      <c r="L101" s="16"/>
      <c r="M101" s="16"/>
      <c r="N101" s="94"/>
      <c r="O101" s="16"/>
    </row>
    <row r="102" spans="2:25" ht="15.95" customHeight="1" x14ac:dyDescent="0.3">
      <c r="L102" s="16"/>
      <c r="M102" s="16"/>
      <c r="N102" s="94"/>
      <c r="O102" s="16"/>
    </row>
    <row r="103" spans="2:25" ht="15.95" customHeight="1" x14ac:dyDescent="0.3">
      <c r="L103" s="16"/>
      <c r="M103" s="16"/>
      <c r="N103" s="94"/>
      <c r="O103" s="16"/>
    </row>
    <row r="104" spans="2:25" ht="15.95" customHeight="1" x14ac:dyDescent="0.3">
      <c r="L104" s="16"/>
      <c r="M104" s="16"/>
      <c r="N104" s="94"/>
      <c r="O104" s="16"/>
    </row>
    <row r="105" spans="2:25" ht="15.95" customHeight="1" x14ac:dyDescent="0.3">
      <c r="K105" s="16"/>
      <c r="L105" s="16"/>
      <c r="M105" s="16"/>
      <c r="N105" s="94"/>
      <c r="O105" s="16"/>
    </row>
    <row r="106" spans="2:25" ht="15.95" customHeight="1" x14ac:dyDescent="0.3">
      <c r="N106" s="15"/>
    </row>
    <row r="107" spans="2:25" ht="15.95" customHeight="1" x14ac:dyDescent="0.3">
      <c r="N107" s="15"/>
    </row>
    <row r="108" spans="2:25" ht="15.95" customHeight="1" x14ac:dyDescent="0.3">
      <c r="N108" s="15"/>
    </row>
    <row r="109" spans="2:25" ht="15.95" customHeight="1" x14ac:dyDescent="0.3">
      <c r="N109" s="15"/>
    </row>
    <row r="110" spans="2:25" ht="15.95" customHeight="1" x14ac:dyDescent="0.3">
      <c r="N110" s="15"/>
    </row>
    <row r="111" spans="2:25" ht="15.95" customHeight="1" x14ac:dyDescent="0.3">
      <c r="N111" s="15"/>
    </row>
    <row r="112" spans="2:25" ht="15.95" customHeight="1" x14ac:dyDescent="0.3">
      <c r="N112" s="15"/>
    </row>
    <row r="113" spans="2:14" ht="15.95" customHeight="1" x14ac:dyDescent="0.3">
      <c r="N113" s="15"/>
    </row>
    <row r="114" spans="2:14" ht="15.95" customHeight="1" x14ac:dyDescent="0.3">
      <c r="N114" s="15"/>
    </row>
    <row r="115" spans="2:14" ht="15.95" customHeight="1" x14ac:dyDescent="0.3">
      <c r="N115" s="15"/>
    </row>
    <row r="116" spans="2:14" ht="15.95" customHeight="1" x14ac:dyDescent="0.3">
      <c r="B116" s="99" t="s">
        <v>48</v>
      </c>
      <c r="C116" s="99"/>
      <c r="D116" s="99"/>
      <c r="E116" s="99"/>
      <c r="F116" s="99"/>
      <c r="G116" s="99"/>
      <c r="H116" s="99"/>
      <c r="I116" s="99"/>
      <c r="J116" s="99"/>
      <c r="K116" s="99"/>
      <c r="N116" s="15"/>
    </row>
    <row r="117" spans="2:14" ht="15.95" customHeight="1" x14ac:dyDescent="0.3">
      <c r="B117" s="99"/>
      <c r="C117" s="99"/>
      <c r="D117" s="99"/>
      <c r="E117" s="99"/>
      <c r="F117" s="99"/>
      <c r="G117" s="99"/>
      <c r="H117" s="99"/>
      <c r="I117" s="99"/>
      <c r="J117" s="99"/>
      <c r="K117" s="99"/>
      <c r="N117" s="15"/>
    </row>
    <row r="118" spans="2:14" ht="15.95" customHeight="1" x14ac:dyDescent="0.3">
      <c r="B118" s="99"/>
      <c r="C118" s="99"/>
      <c r="D118" s="99"/>
      <c r="E118" s="99"/>
      <c r="F118" s="99"/>
      <c r="G118" s="99"/>
      <c r="H118" s="99"/>
      <c r="I118" s="99"/>
      <c r="J118" s="99"/>
      <c r="K118" s="99"/>
      <c r="N118" s="15"/>
    </row>
    <row r="119" spans="2:14" ht="15.95" customHeight="1" x14ac:dyDescent="0.3">
      <c r="B119" s="99"/>
      <c r="C119" s="99"/>
      <c r="D119" s="99"/>
      <c r="E119" s="99"/>
      <c r="F119" s="99"/>
      <c r="G119" s="99"/>
      <c r="H119" s="99"/>
      <c r="I119" s="99"/>
      <c r="J119" s="99"/>
      <c r="K119" s="99"/>
      <c r="N119" s="15"/>
    </row>
    <row r="120" spans="2:14" ht="15.95" customHeight="1" x14ac:dyDescent="0.3">
      <c r="B120" s="99"/>
      <c r="C120" s="99"/>
      <c r="D120" s="99"/>
      <c r="E120" s="99"/>
      <c r="F120" s="99"/>
      <c r="G120" s="99"/>
      <c r="H120" s="99"/>
      <c r="I120" s="99"/>
      <c r="J120" s="99"/>
      <c r="K120" s="99"/>
      <c r="N120" s="15"/>
    </row>
    <row r="121" spans="2:14" ht="15.95" customHeight="1" x14ac:dyDescent="0.3">
      <c r="N121" s="15"/>
    </row>
    <row r="122" spans="2:14" ht="15.95" customHeight="1" x14ac:dyDescent="0.3">
      <c r="N122" s="15"/>
    </row>
    <row r="123" spans="2:14" ht="15.95" customHeight="1" x14ac:dyDescent="0.3">
      <c r="N123" s="15"/>
    </row>
    <row r="124" spans="2:14" ht="15.95" customHeight="1" x14ac:dyDescent="0.3">
      <c r="N124" s="15"/>
    </row>
    <row r="125" spans="2:14" ht="15.95" customHeight="1" x14ac:dyDescent="0.3">
      <c r="N125" s="15"/>
    </row>
    <row r="126" spans="2:14" ht="15.95" customHeight="1" x14ac:dyDescent="0.3">
      <c r="N126" s="15"/>
    </row>
    <row r="127" spans="2:14" ht="15.95" customHeight="1" x14ac:dyDescent="0.3">
      <c r="N127" s="15"/>
    </row>
    <row r="128" spans="2:14" ht="15.95" customHeight="1" x14ac:dyDescent="0.3">
      <c r="B128" s="17"/>
      <c r="C128" s="17"/>
      <c r="D128" s="17"/>
      <c r="E128" s="17"/>
      <c r="F128" s="17"/>
      <c r="G128" s="17"/>
      <c r="H128" s="17"/>
      <c r="I128" s="17"/>
    </row>
    <row r="129" spans="2:9" ht="15.95" customHeight="1" x14ac:dyDescent="0.3">
      <c r="B129" s="17"/>
      <c r="C129" s="17"/>
      <c r="D129" s="17"/>
      <c r="E129" s="17"/>
      <c r="F129" s="17"/>
      <c r="G129" s="17"/>
      <c r="H129" s="17"/>
      <c r="I129" s="17"/>
    </row>
    <row r="131" spans="2:9" x14ac:dyDescent="0.3">
      <c r="B131" s="103" t="s">
        <v>10</v>
      </c>
      <c r="C131" s="103"/>
      <c r="D131" s="103"/>
      <c r="E131" s="103"/>
      <c r="F131" s="103"/>
    </row>
    <row r="156" spans="2:52" ht="16.5" customHeight="1" x14ac:dyDescent="0.3">
      <c r="B156" s="99" t="s">
        <v>12</v>
      </c>
      <c r="C156" s="99"/>
      <c r="D156" s="99"/>
      <c r="E156" s="99"/>
      <c r="F156" s="99"/>
      <c r="G156" s="99"/>
      <c r="H156" s="99"/>
      <c r="I156" s="12"/>
      <c r="J156" s="99" t="s">
        <v>6</v>
      </c>
      <c r="K156" s="99"/>
      <c r="L156" s="99"/>
      <c r="M156" s="99"/>
      <c r="N156" s="99"/>
      <c r="O156" s="99"/>
      <c r="Q156" s="99" t="s">
        <v>4</v>
      </c>
      <c r="R156" s="102"/>
      <c r="S156" s="102"/>
      <c r="T156" s="102"/>
      <c r="U156" s="102"/>
      <c r="V156" s="102"/>
      <c r="W156" s="102"/>
      <c r="X156" s="102"/>
      <c r="Y156" s="13"/>
      <c r="Z156" s="99" t="s">
        <v>5</v>
      </c>
      <c r="AA156" s="99"/>
      <c r="AB156" s="99"/>
      <c r="AC156" s="99"/>
      <c r="AD156" s="99"/>
      <c r="AE156" s="99"/>
      <c r="AF156" s="99"/>
      <c r="AG156" s="99"/>
      <c r="AH156" s="99"/>
      <c r="AI156" s="99"/>
      <c r="AJ156" s="99"/>
      <c r="AK156" s="99"/>
      <c r="AL156" s="99"/>
      <c r="AN156" s="99" t="s">
        <v>7</v>
      </c>
      <c r="AO156" s="99"/>
      <c r="AP156" s="99"/>
      <c r="AQ156" s="99"/>
      <c r="AR156" s="99"/>
      <c r="AS156" s="99"/>
      <c r="AT156" s="99"/>
      <c r="AU156" s="99"/>
      <c r="AV156" s="99"/>
      <c r="AW156" s="99"/>
      <c r="AX156" s="99"/>
      <c r="AY156" s="99"/>
      <c r="AZ156" s="99"/>
    </row>
    <row r="157" spans="2:52" x14ac:dyDescent="0.3">
      <c r="B157" s="99"/>
      <c r="C157" s="99"/>
      <c r="D157" s="99"/>
      <c r="E157" s="99"/>
      <c r="F157" s="99"/>
      <c r="G157" s="99"/>
      <c r="H157" s="99"/>
      <c r="I157" s="12"/>
      <c r="J157" s="99"/>
      <c r="K157" s="99"/>
      <c r="L157" s="99"/>
      <c r="M157" s="99"/>
      <c r="N157" s="99"/>
      <c r="O157" s="99"/>
      <c r="Q157" s="102"/>
      <c r="R157" s="102"/>
      <c r="S157" s="102"/>
      <c r="T157" s="102"/>
      <c r="U157" s="102"/>
      <c r="V157" s="102"/>
      <c r="W157" s="102"/>
      <c r="X157" s="102"/>
      <c r="Y157" s="13"/>
      <c r="Z157" s="99"/>
      <c r="AA157" s="99"/>
      <c r="AB157" s="99"/>
      <c r="AC157" s="99"/>
      <c r="AD157" s="99"/>
      <c r="AE157" s="99"/>
      <c r="AF157" s="99"/>
      <c r="AG157" s="99"/>
      <c r="AH157" s="99"/>
      <c r="AI157" s="99"/>
      <c r="AJ157" s="99"/>
      <c r="AK157" s="99"/>
      <c r="AL157" s="99"/>
      <c r="AN157" s="99"/>
      <c r="AO157" s="99"/>
      <c r="AP157" s="99"/>
      <c r="AQ157" s="99"/>
      <c r="AR157" s="99"/>
      <c r="AS157" s="99"/>
      <c r="AT157" s="99"/>
      <c r="AU157" s="99"/>
      <c r="AV157" s="99"/>
      <c r="AW157" s="99"/>
      <c r="AX157" s="99"/>
      <c r="AY157" s="99"/>
      <c r="AZ157" s="99"/>
    </row>
    <row r="158" spans="2:52" x14ac:dyDescent="0.3">
      <c r="B158" s="99"/>
      <c r="C158" s="99"/>
      <c r="D158" s="99"/>
      <c r="E158" s="99"/>
      <c r="F158" s="99"/>
      <c r="G158" s="99"/>
      <c r="H158" s="99"/>
      <c r="I158" s="12"/>
      <c r="J158" s="99"/>
      <c r="K158" s="99"/>
      <c r="L158" s="99"/>
      <c r="M158" s="99"/>
      <c r="N158" s="99"/>
      <c r="O158" s="99"/>
      <c r="AN158" s="99"/>
      <c r="AO158" s="99"/>
      <c r="AP158" s="99"/>
      <c r="AQ158" s="99"/>
      <c r="AR158" s="99"/>
      <c r="AS158" s="99"/>
      <c r="AT158" s="99"/>
      <c r="AU158" s="99"/>
      <c r="AV158" s="99"/>
      <c r="AW158" s="99"/>
      <c r="AX158" s="99"/>
      <c r="AY158" s="99"/>
      <c r="AZ158" s="99"/>
    </row>
    <row r="159" spans="2:52" x14ac:dyDescent="0.3">
      <c r="B159" s="99"/>
      <c r="C159" s="99"/>
      <c r="D159" s="99"/>
      <c r="E159" s="99"/>
      <c r="F159" s="99"/>
      <c r="G159" s="99"/>
      <c r="H159" s="99"/>
      <c r="I159" s="12"/>
      <c r="J159" s="99"/>
      <c r="K159" s="99"/>
      <c r="L159" s="99"/>
      <c r="M159" s="99"/>
      <c r="N159" s="99"/>
      <c r="O159" s="99"/>
    </row>
    <row r="160" spans="2:52" x14ac:dyDescent="0.3">
      <c r="B160" s="99"/>
      <c r="C160" s="99"/>
      <c r="D160" s="99"/>
      <c r="E160" s="99"/>
      <c r="F160" s="99"/>
      <c r="G160" s="99"/>
      <c r="H160" s="99"/>
      <c r="I160" s="12"/>
    </row>
    <row r="161" spans="2:9" x14ac:dyDescent="0.3">
      <c r="B161" s="12"/>
      <c r="C161" s="12"/>
      <c r="D161" s="12"/>
      <c r="E161" s="12"/>
      <c r="F161" s="12"/>
      <c r="G161" s="12"/>
      <c r="H161" s="12"/>
      <c r="I161" s="12"/>
    </row>
    <row r="162" spans="2:9" x14ac:dyDescent="0.3">
      <c r="E162" s="12"/>
      <c r="F162" s="12"/>
      <c r="G162" s="12"/>
      <c r="H162" s="12"/>
      <c r="I162" s="12"/>
    </row>
    <row r="163" spans="2:9" x14ac:dyDescent="0.3">
      <c r="B163" s="12"/>
      <c r="C163" s="12"/>
      <c r="D163" s="12"/>
      <c r="E163" s="12"/>
      <c r="F163" s="12"/>
      <c r="G163" s="12"/>
      <c r="H163" s="12"/>
    </row>
    <row r="164" spans="2:9" x14ac:dyDescent="0.3">
      <c r="B164" s="12"/>
      <c r="C164" s="12"/>
      <c r="D164" s="12"/>
      <c r="E164" s="12"/>
      <c r="F164" s="12"/>
      <c r="G164" s="12"/>
      <c r="H164" s="12"/>
    </row>
    <row r="165" spans="2:9" x14ac:dyDescent="0.3">
      <c r="B165" s="12"/>
      <c r="C165" s="12"/>
      <c r="D165" s="12"/>
      <c r="E165" s="12"/>
      <c r="F165" s="12"/>
      <c r="G165" s="12"/>
      <c r="H165" s="12"/>
    </row>
    <row r="166" spans="2:9" x14ac:dyDescent="0.3">
      <c r="B166" s="12"/>
      <c r="C166" s="12"/>
      <c r="D166" s="12"/>
      <c r="E166" s="12"/>
      <c r="F166" s="12"/>
      <c r="G166" s="12"/>
      <c r="H166" s="12"/>
    </row>
    <row r="167" spans="2:9" x14ac:dyDescent="0.3">
      <c r="B167" s="12"/>
      <c r="C167" s="12"/>
      <c r="D167" s="12"/>
      <c r="E167" s="12"/>
      <c r="F167" s="12"/>
      <c r="G167" s="12"/>
      <c r="H167" s="12"/>
    </row>
  </sheetData>
  <sheetProtection algorithmName="SHA-512" hashValue="/Deq3kYY25ig8aMLO/tnSn1UifrGxvvYVCxy9mKPRIVEsb/MlNWMHcwkBU9GW8qpdH/ctTP5wTeizNgXJOuaMA==" saltValue="7DDwDCPyX2u5if+XxZsq2A==" spinCount="100000" sheet="1" objects="1" scenarios="1"/>
  <mergeCells count="32">
    <mergeCell ref="B131:F131"/>
    <mergeCell ref="AN156:AZ158"/>
    <mergeCell ref="Q156:X157"/>
    <mergeCell ref="Z156:AL157"/>
    <mergeCell ref="J156:O159"/>
    <mergeCell ref="B156:H160"/>
    <mergeCell ref="B116:K120"/>
    <mergeCell ref="B69:K71"/>
    <mergeCell ref="B94:K98"/>
    <mergeCell ref="B30:L30"/>
    <mergeCell ref="AW8:BG8"/>
    <mergeCell ref="B4:L22"/>
    <mergeCell ref="P23:R23"/>
    <mergeCell ref="P89:Y93"/>
    <mergeCell ref="P97:Y100"/>
    <mergeCell ref="P68:Y74"/>
    <mergeCell ref="P48:Z52"/>
    <mergeCell ref="P31:W31"/>
    <mergeCell ref="P32:W32"/>
    <mergeCell ref="P33:W33"/>
    <mergeCell ref="P34:Z34"/>
    <mergeCell ref="P36:S36"/>
    <mergeCell ref="B3:G3"/>
    <mergeCell ref="P3:U3"/>
    <mergeCell ref="P4:Y22"/>
    <mergeCell ref="B28:I28"/>
    <mergeCell ref="B29:I29"/>
    <mergeCell ref="B45:L48"/>
    <mergeCell ref="B26:E26"/>
    <mergeCell ref="B23:D23"/>
    <mergeCell ref="B27:I27"/>
    <mergeCell ref="B32:E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63C37-C89D-4E93-B4B1-DC1EE82A7790}">
  <sheetPr codeName="Sheet2"/>
  <dimension ref="A1:CK171"/>
  <sheetViews>
    <sheetView tabSelected="1" zoomScaleNormal="100" workbookViewId="0">
      <pane xSplit="5" ySplit="6" topLeftCell="R21" activePane="bottomRight" state="frozen"/>
      <selection pane="topRight" activeCell="F1" sqref="F1"/>
      <selection pane="bottomLeft" activeCell="A7" sqref="A7"/>
      <selection pane="bottomRight" activeCell="T16" sqref="T16"/>
    </sheetView>
  </sheetViews>
  <sheetFormatPr defaultRowHeight="15.75" x14ac:dyDescent="0.25"/>
  <cols>
    <col min="1" max="1" width="36.85546875" style="27" customWidth="1"/>
    <col min="2" max="2" width="1.7109375" style="44" customWidth="1"/>
    <col min="3" max="3" width="13" style="27" customWidth="1"/>
    <col min="4" max="4" width="38.28515625" style="23" customWidth="1"/>
    <col min="5" max="5" width="22.140625" style="27" customWidth="1"/>
    <col min="6" max="55" width="14.7109375" style="27" customWidth="1"/>
    <col min="56" max="83" width="12.7109375" style="27" customWidth="1"/>
    <col min="84" max="84" width="14.5703125" style="27" customWidth="1"/>
    <col min="85" max="16384" width="9.140625" style="27"/>
  </cols>
  <sheetData>
    <row r="1" spans="1:89" ht="20.25" x14ac:dyDescent="0.25">
      <c r="A1" s="24" t="s">
        <v>21</v>
      </c>
      <c r="B1" s="25"/>
      <c r="C1" s="26"/>
      <c r="D1" s="21"/>
      <c r="E1" s="26"/>
    </row>
    <row r="2" spans="1:89" ht="24" customHeight="1" x14ac:dyDescent="0.25">
      <c r="A2" s="6" t="s">
        <v>55</v>
      </c>
      <c r="B2" s="25"/>
      <c r="C2" s="26"/>
      <c r="D2" s="21"/>
      <c r="E2" s="28"/>
    </row>
    <row r="3" spans="1:89" s="25" customFormat="1" ht="9" customHeight="1" x14ac:dyDescent="0.25">
      <c r="D3" s="22"/>
      <c r="BV3" s="29"/>
      <c r="BW3" s="29"/>
      <c r="BX3" s="29"/>
      <c r="BY3" s="29"/>
      <c r="BZ3" s="29"/>
      <c r="CA3" s="29"/>
      <c r="CB3" s="29"/>
      <c r="CC3" s="29"/>
      <c r="CD3" s="29"/>
      <c r="CE3" s="29"/>
      <c r="CF3" s="29"/>
    </row>
    <row r="4" spans="1:89" s="4" customFormat="1" ht="26.25" customHeight="1" x14ac:dyDescent="0.25">
      <c r="A4" s="30"/>
      <c r="B4" s="69"/>
      <c r="C4" s="75" t="s">
        <v>2</v>
      </c>
      <c r="D4" s="7"/>
      <c r="E4" s="31" t="s">
        <v>14</v>
      </c>
      <c r="F4" s="1">
        <v>1</v>
      </c>
      <c r="G4" s="1">
        <v>2</v>
      </c>
      <c r="H4" s="1">
        <v>3</v>
      </c>
      <c r="I4" s="1">
        <v>4</v>
      </c>
      <c r="J4" s="1">
        <v>5</v>
      </c>
      <c r="K4" s="1">
        <v>6</v>
      </c>
      <c r="L4" s="1">
        <v>7</v>
      </c>
      <c r="M4" s="1">
        <v>8</v>
      </c>
      <c r="N4" s="1">
        <v>9</v>
      </c>
      <c r="O4" s="1">
        <v>10</v>
      </c>
      <c r="P4" s="1">
        <v>11</v>
      </c>
      <c r="Q4" s="1">
        <v>12</v>
      </c>
      <c r="R4" s="1">
        <v>13</v>
      </c>
      <c r="S4" s="1">
        <v>14</v>
      </c>
      <c r="T4" s="1">
        <v>15</v>
      </c>
      <c r="U4" s="1">
        <v>16</v>
      </c>
      <c r="V4" s="1">
        <v>17</v>
      </c>
      <c r="W4" s="1">
        <v>18</v>
      </c>
      <c r="X4" s="1">
        <v>19</v>
      </c>
      <c r="Y4" s="1">
        <v>20</v>
      </c>
      <c r="Z4" s="1">
        <v>21</v>
      </c>
      <c r="AA4" s="1">
        <v>22</v>
      </c>
      <c r="AB4" s="1">
        <v>23</v>
      </c>
      <c r="AC4" s="1">
        <v>24</v>
      </c>
      <c r="AD4" s="1">
        <v>25</v>
      </c>
      <c r="AE4" s="1">
        <v>26</v>
      </c>
      <c r="AF4" s="1">
        <v>27</v>
      </c>
      <c r="AG4" s="1">
        <v>28</v>
      </c>
      <c r="AH4" s="1">
        <v>29</v>
      </c>
      <c r="AI4" s="1">
        <v>30</v>
      </c>
      <c r="AJ4" s="1">
        <v>31</v>
      </c>
      <c r="AK4" s="1">
        <v>32</v>
      </c>
      <c r="AL4" s="1">
        <v>33</v>
      </c>
      <c r="AM4" s="1">
        <v>34</v>
      </c>
      <c r="AN4" s="1">
        <v>35</v>
      </c>
      <c r="AO4" s="1">
        <v>36</v>
      </c>
      <c r="AP4" s="1">
        <v>37</v>
      </c>
      <c r="AQ4" s="1">
        <v>38</v>
      </c>
      <c r="AR4" s="1">
        <v>39</v>
      </c>
      <c r="AS4" s="1">
        <v>40</v>
      </c>
      <c r="AT4" s="1">
        <v>41</v>
      </c>
      <c r="AU4" s="1">
        <v>42</v>
      </c>
      <c r="AV4" s="1">
        <v>43</v>
      </c>
      <c r="AW4" s="1">
        <v>44</v>
      </c>
      <c r="AX4" s="1">
        <v>45</v>
      </c>
      <c r="AY4" s="1">
        <v>46</v>
      </c>
      <c r="AZ4" s="1">
        <v>47</v>
      </c>
      <c r="BA4" s="1">
        <v>48</v>
      </c>
      <c r="BB4" s="1">
        <v>49</v>
      </c>
      <c r="BC4" s="1">
        <v>50</v>
      </c>
      <c r="BD4" s="1">
        <v>51</v>
      </c>
      <c r="BE4" s="1">
        <v>52</v>
      </c>
      <c r="BF4" s="1">
        <v>53</v>
      </c>
      <c r="BG4" s="1">
        <v>54</v>
      </c>
      <c r="BH4" s="1">
        <v>55</v>
      </c>
      <c r="BI4" s="1">
        <v>56</v>
      </c>
      <c r="BJ4" s="1">
        <v>57</v>
      </c>
      <c r="BK4" s="1">
        <v>58</v>
      </c>
      <c r="BL4" s="1">
        <v>59</v>
      </c>
      <c r="BM4" s="1">
        <v>60</v>
      </c>
      <c r="BN4" s="1">
        <v>61</v>
      </c>
      <c r="BO4" s="1">
        <v>62</v>
      </c>
      <c r="BP4" s="1">
        <v>63</v>
      </c>
      <c r="BQ4" s="1">
        <v>64</v>
      </c>
      <c r="BR4" s="1">
        <v>65</v>
      </c>
      <c r="BS4" s="1">
        <v>66</v>
      </c>
      <c r="BT4" s="1">
        <v>67</v>
      </c>
      <c r="BU4" s="1">
        <v>68</v>
      </c>
      <c r="BV4" s="1">
        <v>69</v>
      </c>
      <c r="BW4" s="1">
        <v>70</v>
      </c>
      <c r="BX4" s="1">
        <v>71</v>
      </c>
      <c r="BY4" s="1">
        <v>72</v>
      </c>
      <c r="BZ4" s="1">
        <v>73</v>
      </c>
      <c r="CA4" s="1">
        <v>74</v>
      </c>
      <c r="CB4" s="1">
        <v>75</v>
      </c>
      <c r="CC4" s="1">
        <v>76</v>
      </c>
      <c r="CD4" s="1">
        <v>77</v>
      </c>
      <c r="CE4" s="1">
        <v>78</v>
      </c>
      <c r="CF4" s="1">
        <v>79</v>
      </c>
      <c r="CG4" s="1">
        <v>80</v>
      </c>
      <c r="CH4" s="1">
        <v>81</v>
      </c>
      <c r="CI4" s="1">
        <v>82</v>
      </c>
      <c r="CJ4" s="1">
        <v>83</v>
      </c>
      <c r="CK4" s="1">
        <v>84</v>
      </c>
    </row>
    <row r="5" spans="1:89" s="4" customFormat="1" ht="39.75" customHeight="1" x14ac:dyDescent="0.25">
      <c r="A5" s="81" t="s">
        <v>45</v>
      </c>
      <c r="B5" s="78"/>
      <c r="C5" s="76"/>
      <c r="D5" s="7"/>
      <c r="E5" s="8" t="s">
        <v>13</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row>
    <row r="6" spans="1:89" s="33" customFormat="1" ht="24" customHeight="1" x14ac:dyDescent="0.25">
      <c r="A6" s="97">
        <f>SUM(E7:E42)</f>
        <v>6790</v>
      </c>
      <c r="B6" s="79"/>
      <c r="C6" s="77" t="s">
        <v>0</v>
      </c>
      <c r="D6" s="71" t="s">
        <v>11</v>
      </c>
      <c r="E6" s="82" t="s">
        <v>1</v>
      </c>
      <c r="F6" s="32">
        <f t="shared" ref="F6:AK6" si="0">SUM(F7:F42)</f>
        <v>271</v>
      </c>
      <c r="G6" s="32">
        <f t="shared" si="0"/>
        <v>129</v>
      </c>
      <c r="H6" s="32">
        <f t="shared" si="0"/>
        <v>168</v>
      </c>
      <c r="I6" s="32">
        <f t="shared" si="0"/>
        <v>131</v>
      </c>
      <c r="J6" s="32">
        <f t="shared" si="0"/>
        <v>143</v>
      </c>
      <c r="K6" s="32">
        <f t="shared" si="0"/>
        <v>184</v>
      </c>
      <c r="L6" s="32">
        <f t="shared" si="0"/>
        <v>160</v>
      </c>
      <c r="M6" s="32">
        <f t="shared" si="0"/>
        <v>212</v>
      </c>
      <c r="N6" s="32">
        <f t="shared" si="0"/>
        <v>137</v>
      </c>
      <c r="O6" s="32">
        <f t="shared" si="0"/>
        <v>170</v>
      </c>
      <c r="P6" s="32">
        <f t="shared" si="0"/>
        <v>327</v>
      </c>
      <c r="Q6" s="32">
        <f t="shared" si="0"/>
        <v>307</v>
      </c>
      <c r="R6" s="32">
        <f t="shared" si="0"/>
        <v>256</v>
      </c>
      <c r="S6" s="32">
        <f t="shared" si="0"/>
        <v>181</v>
      </c>
      <c r="T6" s="32">
        <f t="shared" si="0"/>
        <v>255</v>
      </c>
      <c r="U6" s="32">
        <f t="shared" si="0"/>
        <v>116</v>
      </c>
      <c r="V6" s="32">
        <f t="shared" si="0"/>
        <v>255</v>
      </c>
      <c r="W6" s="32">
        <f t="shared" si="0"/>
        <v>92</v>
      </c>
      <c r="X6" s="32">
        <f t="shared" si="0"/>
        <v>215</v>
      </c>
      <c r="Y6" s="32">
        <f t="shared" si="0"/>
        <v>263</v>
      </c>
      <c r="Z6" s="32">
        <f t="shared" si="0"/>
        <v>238</v>
      </c>
      <c r="AA6" s="32">
        <f t="shared" si="0"/>
        <v>141</v>
      </c>
      <c r="AB6" s="32">
        <f t="shared" si="0"/>
        <v>184</v>
      </c>
      <c r="AC6" s="32">
        <f t="shared" si="0"/>
        <v>226</v>
      </c>
      <c r="AD6" s="32">
        <f t="shared" si="0"/>
        <v>270</v>
      </c>
      <c r="AE6" s="32">
        <f t="shared" si="0"/>
        <v>285</v>
      </c>
      <c r="AF6" s="32">
        <f t="shared" si="0"/>
        <v>375</v>
      </c>
      <c r="AG6" s="32">
        <f t="shared" si="0"/>
        <v>279</v>
      </c>
      <c r="AH6" s="32">
        <f t="shared" si="0"/>
        <v>387</v>
      </c>
      <c r="AI6" s="32">
        <f t="shared" si="0"/>
        <v>73</v>
      </c>
      <c r="AJ6" s="32">
        <f t="shared" si="0"/>
        <v>269</v>
      </c>
      <c r="AK6" s="32">
        <f t="shared" si="0"/>
        <v>91</v>
      </c>
      <c r="AL6" s="32">
        <f t="shared" ref="AL6:BC6" si="1">SUM(AL7:AL42)</f>
        <v>0</v>
      </c>
      <c r="AM6" s="32">
        <f t="shared" si="1"/>
        <v>0</v>
      </c>
      <c r="AN6" s="32">
        <f t="shared" si="1"/>
        <v>0</v>
      </c>
      <c r="AO6" s="32">
        <f t="shared" si="1"/>
        <v>0</v>
      </c>
      <c r="AP6" s="32">
        <f t="shared" si="1"/>
        <v>0</v>
      </c>
      <c r="AQ6" s="32">
        <f t="shared" si="1"/>
        <v>0</v>
      </c>
      <c r="AR6" s="32">
        <f t="shared" si="1"/>
        <v>0</v>
      </c>
      <c r="AS6" s="32">
        <f t="shared" si="1"/>
        <v>0</v>
      </c>
      <c r="AT6" s="32">
        <f t="shared" si="1"/>
        <v>0</v>
      </c>
      <c r="AU6" s="32">
        <f t="shared" si="1"/>
        <v>0</v>
      </c>
      <c r="AV6" s="32">
        <f t="shared" si="1"/>
        <v>0</v>
      </c>
      <c r="AW6" s="32">
        <f t="shared" si="1"/>
        <v>0</v>
      </c>
      <c r="AX6" s="32">
        <f t="shared" si="1"/>
        <v>0</v>
      </c>
      <c r="AY6" s="32">
        <f t="shared" si="1"/>
        <v>0</v>
      </c>
      <c r="AZ6" s="32">
        <f t="shared" si="1"/>
        <v>0</v>
      </c>
      <c r="BA6" s="32">
        <f t="shared" si="1"/>
        <v>0</v>
      </c>
      <c r="BB6" s="32">
        <f t="shared" si="1"/>
        <v>0</v>
      </c>
      <c r="BC6" s="32">
        <f t="shared" si="1"/>
        <v>0</v>
      </c>
      <c r="BD6" s="32"/>
      <c r="BE6" s="32"/>
      <c r="BF6" s="32"/>
      <c r="BG6" s="32"/>
      <c r="BH6" s="32"/>
      <c r="BI6" s="32"/>
      <c r="BJ6" s="32"/>
      <c r="BK6" s="32"/>
      <c r="BL6" s="32"/>
      <c r="BM6" s="32"/>
      <c r="BN6" s="32"/>
      <c r="BO6" s="32"/>
      <c r="BP6" s="32"/>
      <c r="BQ6" s="32"/>
      <c r="BR6" s="32"/>
      <c r="BS6" s="32"/>
      <c r="BT6" s="32"/>
      <c r="BU6" s="32"/>
    </row>
    <row r="7" spans="1:89" s="5" customFormat="1" ht="20.100000000000001" customHeight="1" x14ac:dyDescent="0.3">
      <c r="A7" s="80"/>
      <c r="B7" s="69"/>
      <c r="C7" s="98">
        <v>1</v>
      </c>
      <c r="D7" s="72" t="s">
        <v>56</v>
      </c>
      <c r="E7" s="3">
        <f>SUM(F7:AAA7)</f>
        <v>3006</v>
      </c>
      <c r="F7" s="9">
        <v>94</v>
      </c>
      <c r="G7" s="9">
        <v>41</v>
      </c>
      <c r="H7" s="9">
        <v>68</v>
      </c>
      <c r="I7" s="9">
        <v>53</v>
      </c>
      <c r="J7" s="9">
        <v>44</v>
      </c>
      <c r="K7" s="9">
        <v>60</v>
      </c>
      <c r="L7" s="9">
        <v>37</v>
      </c>
      <c r="M7" s="9">
        <v>63</v>
      </c>
      <c r="N7" s="9">
        <v>46</v>
      </c>
      <c r="O7" s="9">
        <v>86</v>
      </c>
      <c r="P7" s="9">
        <v>188</v>
      </c>
      <c r="Q7" s="9">
        <v>131</v>
      </c>
      <c r="R7" s="9">
        <v>164</v>
      </c>
      <c r="S7" s="9">
        <v>82</v>
      </c>
      <c r="T7" s="9">
        <v>133</v>
      </c>
      <c r="U7" s="9">
        <v>12</v>
      </c>
      <c r="V7" s="9">
        <v>47</v>
      </c>
      <c r="W7" s="9">
        <v>6</v>
      </c>
      <c r="X7" s="9">
        <v>23</v>
      </c>
      <c r="Y7" s="9">
        <v>106</v>
      </c>
      <c r="Z7" s="9">
        <v>113</v>
      </c>
      <c r="AA7" s="9">
        <v>63</v>
      </c>
      <c r="AB7" s="9">
        <v>88</v>
      </c>
      <c r="AC7" s="9">
        <v>85</v>
      </c>
      <c r="AD7" s="9">
        <v>101</v>
      </c>
      <c r="AE7" s="9">
        <v>199</v>
      </c>
      <c r="AF7" s="9">
        <v>246</v>
      </c>
      <c r="AG7" s="9">
        <v>156</v>
      </c>
      <c r="AH7" s="9">
        <v>244</v>
      </c>
      <c r="AI7" s="9">
        <v>28</v>
      </c>
      <c r="AJ7" s="9">
        <v>170</v>
      </c>
      <c r="AK7" s="9">
        <v>29</v>
      </c>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row>
    <row r="8" spans="1:89" s="5" customFormat="1" ht="20.100000000000001" customHeight="1" x14ac:dyDescent="0.3">
      <c r="A8" s="41"/>
      <c r="B8" s="69"/>
      <c r="C8" s="98">
        <v>2</v>
      </c>
      <c r="D8" s="72" t="s">
        <v>57</v>
      </c>
      <c r="E8" s="3">
        <f>SUM(F8:AAA8)</f>
        <v>1280</v>
      </c>
      <c r="F8" s="10">
        <v>30</v>
      </c>
      <c r="G8" s="10">
        <v>8</v>
      </c>
      <c r="H8" s="10">
        <v>19</v>
      </c>
      <c r="I8" s="10">
        <v>6</v>
      </c>
      <c r="J8" s="10">
        <v>27</v>
      </c>
      <c r="K8" s="10">
        <v>36</v>
      </c>
      <c r="L8" s="10">
        <v>35</v>
      </c>
      <c r="M8" s="10">
        <v>35</v>
      </c>
      <c r="N8" s="10">
        <v>17</v>
      </c>
      <c r="O8" s="10">
        <v>31</v>
      </c>
      <c r="P8" s="10">
        <v>61</v>
      </c>
      <c r="Q8" s="10">
        <v>91</v>
      </c>
      <c r="R8" s="10">
        <v>13</v>
      </c>
      <c r="S8" s="10">
        <v>45</v>
      </c>
      <c r="T8" s="10">
        <v>50</v>
      </c>
      <c r="U8" s="10">
        <v>48</v>
      </c>
      <c r="V8" s="10">
        <v>91</v>
      </c>
      <c r="W8" s="10">
        <v>43</v>
      </c>
      <c r="X8" s="10">
        <v>77</v>
      </c>
      <c r="Y8" s="10">
        <v>58</v>
      </c>
      <c r="Z8" s="10">
        <v>43</v>
      </c>
      <c r="AA8" s="10">
        <v>33</v>
      </c>
      <c r="AB8" s="10">
        <v>23</v>
      </c>
      <c r="AC8" s="10">
        <v>49</v>
      </c>
      <c r="AD8" s="10">
        <v>64</v>
      </c>
      <c r="AE8" s="10">
        <v>19</v>
      </c>
      <c r="AF8" s="10">
        <v>24</v>
      </c>
      <c r="AG8" s="10">
        <v>56</v>
      </c>
      <c r="AH8" s="10">
        <v>59</v>
      </c>
      <c r="AI8" s="10">
        <v>28</v>
      </c>
      <c r="AJ8" s="10">
        <v>40</v>
      </c>
      <c r="AK8" s="10">
        <v>21</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row>
    <row r="9" spans="1:89" s="5" customFormat="1" ht="20.100000000000001" customHeight="1" x14ac:dyDescent="0.3">
      <c r="A9" s="34"/>
      <c r="B9" s="69"/>
      <c r="C9" s="98">
        <v>3</v>
      </c>
      <c r="D9" s="72" t="s">
        <v>58</v>
      </c>
      <c r="E9" s="3">
        <f t="shared" ref="E9:E42" si="2">SUM(F9:AAA9)</f>
        <v>2504</v>
      </c>
      <c r="F9" s="9">
        <v>147</v>
      </c>
      <c r="G9" s="9">
        <v>80</v>
      </c>
      <c r="H9" s="9">
        <v>81</v>
      </c>
      <c r="I9" s="9">
        <v>72</v>
      </c>
      <c r="J9" s="9">
        <v>72</v>
      </c>
      <c r="K9" s="9">
        <v>88</v>
      </c>
      <c r="L9" s="9">
        <v>88</v>
      </c>
      <c r="M9" s="9">
        <v>114</v>
      </c>
      <c r="N9" s="9">
        <v>74</v>
      </c>
      <c r="O9" s="9">
        <v>53</v>
      </c>
      <c r="P9" s="9">
        <v>78</v>
      </c>
      <c r="Q9" s="9">
        <v>85</v>
      </c>
      <c r="R9" s="9">
        <v>79</v>
      </c>
      <c r="S9" s="9">
        <v>54</v>
      </c>
      <c r="T9" s="9">
        <v>72</v>
      </c>
      <c r="U9" s="9">
        <v>56</v>
      </c>
      <c r="V9" s="9">
        <v>117</v>
      </c>
      <c r="W9" s="9">
        <v>43</v>
      </c>
      <c r="X9" s="9">
        <v>115</v>
      </c>
      <c r="Y9" s="9">
        <v>99</v>
      </c>
      <c r="Z9" s="9">
        <v>82</v>
      </c>
      <c r="AA9" s="9">
        <v>45</v>
      </c>
      <c r="AB9" s="9">
        <v>73</v>
      </c>
      <c r="AC9" s="9">
        <v>92</v>
      </c>
      <c r="AD9" s="9">
        <v>105</v>
      </c>
      <c r="AE9" s="9">
        <v>67</v>
      </c>
      <c r="AF9" s="9">
        <v>105</v>
      </c>
      <c r="AG9" s="9">
        <v>67</v>
      </c>
      <c r="AH9" s="9">
        <v>84</v>
      </c>
      <c r="AI9" s="9">
        <v>17</v>
      </c>
      <c r="AJ9" s="9">
        <v>59</v>
      </c>
      <c r="AK9" s="9">
        <v>41</v>
      </c>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row>
    <row r="10" spans="1:89" s="5" customFormat="1" ht="20.100000000000001" customHeight="1" x14ac:dyDescent="0.3">
      <c r="A10" s="35"/>
      <c r="B10" s="69"/>
      <c r="C10" s="98">
        <v>4</v>
      </c>
      <c r="D10" s="72"/>
      <c r="E10" s="3">
        <f t="shared" si="2"/>
        <v>0</v>
      </c>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row>
    <row r="11" spans="1:89" s="5" customFormat="1" ht="20.100000000000001" customHeight="1" x14ac:dyDescent="0.3">
      <c r="A11" s="34"/>
      <c r="B11" s="69"/>
      <c r="C11" s="98">
        <v>5</v>
      </c>
      <c r="D11" s="72"/>
      <c r="E11" s="3">
        <f t="shared" si="2"/>
        <v>0</v>
      </c>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row>
    <row r="12" spans="1:89" s="5" customFormat="1" ht="20.100000000000001" customHeight="1" x14ac:dyDescent="0.3">
      <c r="A12" s="35"/>
      <c r="B12" s="69"/>
      <c r="C12" s="98">
        <v>6</v>
      </c>
      <c r="D12" s="72"/>
      <c r="E12" s="3">
        <f t="shared" si="2"/>
        <v>0</v>
      </c>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row>
    <row r="13" spans="1:89" s="5" customFormat="1" ht="20.100000000000001" customHeight="1" x14ac:dyDescent="0.3">
      <c r="A13" s="36"/>
      <c r="B13" s="69"/>
      <c r="C13" s="98">
        <v>7</v>
      </c>
      <c r="D13" s="72"/>
      <c r="E13" s="3">
        <f t="shared" si="2"/>
        <v>0</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row>
    <row r="14" spans="1:89" s="5" customFormat="1" ht="20.100000000000001" customHeight="1" x14ac:dyDescent="0.3">
      <c r="A14" s="37"/>
      <c r="B14" s="69"/>
      <c r="C14" s="98">
        <v>8</v>
      </c>
      <c r="D14" s="72"/>
      <c r="E14" s="3">
        <f>SUM(F14:AAA14)</f>
        <v>0</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row>
    <row r="15" spans="1:89" s="5" customFormat="1" ht="20.100000000000001" customHeight="1" x14ac:dyDescent="0.3">
      <c r="A15" s="38"/>
      <c r="B15" s="69"/>
      <c r="C15" s="98">
        <v>9</v>
      </c>
      <c r="D15" s="72"/>
      <c r="E15" s="3">
        <f t="shared" si="2"/>
        <v>0</v>
      </c>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row>
    <row r="16" spans="1:89" s="5" customFormat="1" ht="20.100000000000001" customHeight="1" x14ac:dyDescent="0.3">
      <c r="A16" s="39"/>
      <c r="B16" s="69"/>
      <c r="C16" s="98">
        <v>10</v>
      </c>
      <c r="D16" s="72"/>
      <c r="E16" s="3">
        <f t="shared" si="2"/>
        <v>0</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row>
    <row r="17" spans="1:73" s="5" customFormat="1" ht="20.100000000000001" customHeight="1" x14ac:dyDescent="0.25">
      <c r="A17" s="40"/>
      <c r="B17" s="69"/>
      <c r="C17" s="98">
        <v>11</v>
      </c>
      <c r="D17" s="72"/>
      <c r="E17" s="3">
        <f t="shared" si="2"/>
        <v>0</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5" customFormat="1" ht="20.100000000000001" customHeight="1" x14ac:dyDescent="0.25">
      <c r="A18" s="41"/>
      <c r="B18" s="69"/>
      <c r="C18" s="98">
        <v>12</v>
      </c>
      <c r="D18" s="72"/>
      <c r="E18" s="3">
        <f t="shared" si="2"/>
        <v>0</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row>
    <row r="19" spans="1:73" s="5" customFormat="1" ht="20.100000000000001" customHeight="1" x14ac:dyDescent="0.25">
      <c r="A19" s="40"/>
      <c r="B19" s="69"/>
      <c r="C19" s="98">
        <v>13</v>
      </c>
      <c r="D19" s="72"/>
      <c r="E19" s="3">
        <f t="shared" si="2"/>
        <v>0</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row>
    <row r="20" spans="1:73" s="5" customFormat="1" ht="20.100000000000001" customHeight="1" x14ac:dyDescent="0.25">
      <c r="A20" s="41"/>
      <c r="B20" s="69"/>
      <c r="C20" s="98">
        <v>14</v>
      </c>
      <c r="D20" s="72"/>
      <c r="E20" s="3">
        <f t="shared" si="2"/>
        <v>0</v>
      </c>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row>
    <row r="21" spans="1:73" s="5" customFormat="1" ht="20.100000000000001" customHeight="1" x14ac:dyDescent="0.25">
      <c r="A21" s="40"/>
      <c r="B21" s="69"/>
      <c r="C21" s="98">
        <v>15</v>
      </c>
      <c r="D21" s="72"/>
      <c r="E21" s="3">
        <f t="shared" si="2"/>
        <v>0</v>
      </c>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row>
    <row r="22" spans="1:73" s="5" customFormat="1" ht="20.100000000000001" customHeight="1" x14ac:dyDescent="0.25">
      <c r="A22" s="42"/>
      <c r="B22" s="69"/>
      <c r="C22" s="98">
        <v>16</v>
      </c>
      <c r="D22" s="72"/>
      <c r="E22" s="3">
        <f t="shared" si="2"/>
        <v>0</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row>
    <row r="23" spans="1:73" s="5" customFormat="1" ht="20.100000000000001" customHeight="1" x14ac:dyDescent="0.25">
      <c r="A23" s="36"/>
      <c r="B23" s="69"/>
      <c r="C23" s="98">
        <v>17</v>
      </c>
      <c r="D23" s="72"/>
      <c r="E23" s="3">
        <f t="shared" si="2"/>
        <v>0</v>
      </c>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row>
    <row r="24" spans="1:73" s="5" customFormat="1" ht="20.100000000000001" customHeight="1" x14ac:dyDescent="0.25">
      <c r="A24" s="36"/>
      <c r="B24" s="69"/>
      <c r="C24" s="98">
        <v>18</v>
      </c>
      <c r="D24" s="72"/>
      <c r="E24" s="3">
        <f t="shared" si="2"/>
        <v>0</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row>
    <row r="25" spans="1:73" s="5" customFormat="1" ht="20.100000000000001" customHeight="1" x14ac:dyDescent="0.25">
      <c r="A25" s="36"/>
      <c r="B25" s="69"/>
      <c r="C25" s="98">
        <v>19</v>
      </c>
      <c r="D25" s="72"/>
      <c r="E25" s="3">
        <f t="shared" si="2"/>
        <v>0</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row>
    <row r="26" spans="1:73" s="5" customFormat="1" ht="20.100000000000001" customHeight="1" x14ac:dyDescent="0.25">
      <c r="A26" s="36"/>
      <c r="B26" s="69"/>
      <c r="C26" s="98">
        <v>20</v>
      </c>
      <c r="D26" s="72"/>
      <c r="E26" s="3">
        <f t="shared" si="2"/>
        <v>0</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row>
    <row r="27" spans="1:73" s="5" customFormat="1" ht="20.100000000000001" customHeight="1" x14ac:dyDescent="0.25">
      <c r="A27" s="36"/>
      <c r="B27" s="69"/>
      <c r="C27" s="98">
        <v>21</v>
      </c>
      <c r="D27" s="72"/>
      <c r="E27" s="3">
        <f t="shared" si="2"/>
        <v>0</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row>
    <row r="28" spans="1:73" s="5" customFormat="1" ht="20.100000000000001" customHeight="1" x14ac:dyDescent="0.25">
      <c r="A28" s="36"/>
      <c r="B28" s="69"/>
      <c r="C28" s="98">
        <v>22</v>
      </c>
      <c r="D28" s="72"/>
      <c r="E28" s="3">
        <f t="shared" si="2"/>
        <v>0</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row>
    <row r="29" spans="1:73" s="5" customFormat="1" ht="20.100000000000001" customHeight="1" x14ac:dyDescent="0.25">
      <c r="A29" s="36"/>
      <c r="B29" s="69"/>
      <c r="C29" s="98">
        <v>23</v>
      </c>
      <c r="D29" s="72"/>
      <c r="E29" s="3">
        <f t="shared" si="2"/>
        <v>0</v>
      </c>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row>
    <row r="30" spans="1:73" s="5" customFormat="1" ht="20.100000000000001" customHeight="1" x14ac:dyDescent="0.25">
      <c r="A30" s="36"/>
      <c r="B30" s="69"/>
      <c r="C30" s="98">
        <v>24</v>
      </c>
      <c r="D30" s="72"/>
      <c r="E30" s="3">
        <f t="shared" si="2"/>
        <v>0</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row>
    <row r="31" spans="1:73" s="5" customFormat="1" ht="20.100000000000001" customHeight="1" x14ac:dyDescent="0.25">
      <c r="A31" s="26"/>
      <c r="B31" s="69"/>
      <c r="C31" s="98">
        <v>25</v>
      </c>
      <c r="D31" s="72"/>
      <c r="E31" s="3">
        <f t="shared" si="2"/>
        <v>0</v>
      </c>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row>
    <row r="32" spans="1:73" s="5" customFormat="1" ht="20.100000000000001" customHeight="1" x14ac:dyDescent="0.25">
      <c r="A32" s="26"/>
      <c r="B32" s="69"/>
      <c r="C32" s="98">
        <v>26</v>
      </c>
      <c r="D32" s="72"/>
      <c r="E32" s="3">
        <f t="shared" si="2"/>
        <v>0</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row>
    <row r="33" spans="1:73" s="5" customFormat="1" ht="20.100000000000001" customHeight="1" x14ac:dyDescent="0.25">
      <c r="A33" s="26"/>
      <c r="B33" s="69"/>
      <c r="C33" s="98">
        <v>27</v>
      </c>
      <c r="D33" s="72"/>
      <c r="E33" s="3">
        <f t="shared" si="2"/>
        <v>0</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row>
    <row r="34" spans="1:73" s="5" customFormat="1" ht="20.100000000000001" customHeight="1" x14ac:dyDescent="0.25">
      <c r="A34" s="26"/>
      <c r="B34" s="69"/>
      <c r="C34" s="98">
        <v>28</v>
      </c>
      <c r="D34" s="72"/>
      <c r="E34" s="3">
        <f t="shared" si="2"/>
        <v>0</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row>
    <row r="35" spans="1:73" s="5" customFormat="1" ht="20.100000000000001" customHeight="1" x14ac:dyDescent="0.25">
      <c r="A35" s="26"/>
      <c r="B35" s="69"/>
      <c r="C35" s="98">
        <v>29</v>
      </c>
      <c r="D35" s="72"/>
      <c r="E35" s="3">
        <f t="shared" si="2"/>
        <v>0</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row>
    <row r="36" spans="1:73" s="5" customFormat="1" ht="20.100000000000001" customHeight="1" x14ac:dyDescent="0.25">
      <c r="A36" s="26"/>
      <c r="B36" s="69"/>
      <c r="C36" s="98">
        <v>30</v>
      </c>
      <c r="D36" s="72"/>
      <c r="E36" s="3">
        <f t="shared" si="2"/>
        <v>0</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row>
    <row r="37" spans="1:73" s="5" customFormat="1" ht="20.100000000000001" customHeight="1" x14ac:dyDescent="0.25">
      <c r="A37" s="26"/>
      <c r="B37" s="69"/>
      <c r="C37" s="98">
        <v>31</v>
      </c>
      <c r="D37" s="72"/>
      <c r="E37" s="3">
        <f t="shared" si="2"/>
        <v>0</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row>
    <row r="38" spans="1:73" s="5" customFormat="1" ht="20.100000000000001" customHeight="1" x14ac:dyDescent="0.25">
      <c r="A38" s="26"/>
      <c r="B38" s="69"/>
      <c r="C38" s="98">
        <v>32</v>
      </c>
      <c r="D38" s="72"/>
      <c r="E38" s="3">
        <f t="shared" si="2"/>
        <v>0</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row>
    <row r="39" spans="1:73" s="5" customFormat="1" ht="20.100000000000001" customHeight="1" x14ac:dyDescent="0.25">
      <c r="A39" s="26"/>
      <c r="B39" s="69"/>
      <c r="C39" s="98">
        <v>33</v>
      </c>
      <c r="D39" s="72"/>
      <c r="E39" s="3">
        <f t="shared" si="2"/>
        <v>0</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row>
    <row r="40" spans="1:73" s="5" customFormat="1" ht="20.100000000000001" customHeight="1" x14ac:dyDescent="0.25">
      <c r="A40" s="26"/>
      <c r="B40" s="69"/>
      <c r="C40" s="98">
        <v>34</v>
      </c>
      <c r="D40" s="72"/>
      <c r="E40" s="3">
        <f t="shared" si="2"/>
        <v>0</v>
      </c>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row>
    <row r="41" spans="1:73" s="48" customFormat="1" ht="20.100000000000001" customHeight="1" x14ac:dyDescent="0.25">
      <c r="A41" s="45"/>
      <c r="B41" s="70"/>
      <c r="C41" s="98">
        <v>35</v>
      </c>
      <c r="D41" s="73"/>
      <c r="E41" s="46">
        <f t="shared" si="2"/>
        <v>0</v>
      </c>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row>
    <row r="42" spans="1:73" s="68" customFormat="1" ht="20.100000000000001" customHeight="1" x14ac:dyDescent="0.25">
      <c r="A42" s="26"/>
      <c r="B42" s="69"/>
      <c r="C42" s="98">
        <v>36</v>
      </c>
      <c r="D42" s="74"/>
      <c r="E42" s="66">
        <f t="shared" si="2"/>
        <v>0</v>
      </c>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row>
    <row r="43" spans="1:73" s="65" customFormat="1" ht="20.100000000000001" customHeight="1" x14ac:dyDescent="0.3">
      <c r="A43" s="21"/>
      <c r="B43" s="91"/>
      <c r="C43" s="61"/>
      <c r="D43" s="61"/>
      <c r="E43" s="62"/>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4"/>
      <c r="BA43" s="64"/>
      <c r="BB43" s="64"/>
      <c r="BC43" s="64"/>
      <c r="BD43" s="64"/>
      <c r="BE43" s="64"/>
      <c r="BF43" s="64"/>
    </row>
    <row r="44" spans="1:73" s="55" customFormat="1" ht="24" customHeight="1" x14ac:dyDescent="0.25">
      <c r="B44" s="91"/>
      <c r="C44" s="56"/>
      <c r="D44" s="57"/>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row>
    <row r="45" spans="1:73" s="5" customFormat="1" ht="16.5" x14ac:dyDescent="0.25">
      <c r="A45" s="26"/>
      <c r="B45" s="69"/>
      <c r="C45" s="87" t="s">
        <v>35</v>
      </c>
      <c r="D45" s="86" t="s">
        <v>34</v>
      </c>
      <c r="E45" s="89">
        <f>SUM(F45:AAA45)</f>
        <v>45836</v>
      </c>
      <c r="F45" s="88">
        <v>1497</v>
      </c>
      <c r="G45" s="88">
        <v>1228</v>
      </c>
      <c r="H45" s="88">
        <v>1176</v>
      </c>
      <c r="I45" s="88">
        <v>1186</v>
      </c>
      <c r="J45" s="88">
        <v>1116</v>
      </c>
      <c r="K45" s="88">
        <v>1583</v>
      </c>
      <c r="L45" s="88">
        <v>1403</v>
      </c>
      <c r="M45" s="88">
        <v>1397</v>
      </c>
      <c r="N45" s="88">
        <v>1089</v>
      </c>
      <c r="O45" s="88">
        <v>1371</v>
      </c>
      <c r="P45" s="88">
        <v>1405</v>
      </c>
      <c r="Q45" s="88">
        <v>1434</v>
      </c>
      <c r="R45" s="88">
        <v>1492</v>
      </c>
      <c r="S45" s="88">
        <v>1316</v>
      </c>
      <c r="T45" s="88">
        <v>1323</v>
      </c>
      <c r="U45" s="88">
        <v>1727</v>
      </c>
      <c r="V45" s="88">
        <v>1727</v>
      </c>
      <c r="W45" s="88">
        <v>1249</v>
      </c>
      <c r="X45" s="88">
        <v>1861</v>
      </c>
      <c r="Y45" s="88">
        <v>1306</v>
      </c>
      <c r="Z45" s="88">
        <v>1427</v>
      </c>
      <c r="AA45" s="88">
        <v>1841</v>
      </c>
      <c r="AB45" s="88">
        <v>1816</v>
      </c>
      <c r="AC45" s="88">
        <v>1635</v>
      </c>
      <c r="AD45" s="88">
        <v>1631</v>
      </c>
      <c r="AE45" s="88">
        <v>1730</v>
      </c>
      <c r="AF45" s="88">
        <v>1704</v>
      </c>
      <c r="AG45" s="88">
        <v>1438</v>
      </c>
      <c r="AH45" s="88">
        <v>1492</v>
      </c>
      <c r="AI45" s="88">
        <v>540</v>
      </c>
      <c r="AJ45" s="88">
        <v>1351</v>
      </c>
      <c r="AK45" s="88">
        <v>1345</v>
      </c>
      <c r="AL45" s="88"/>
      <c r="AM45" s="88"/>
      <c r="AN45" s="88"/>
      <c r="AO45" s="88"/>
      <c r="AP45" s="88"/>
      <c r="AQ45" s="88"/>
      <c r="AR45" s="88"/>
      <c r="AS45" s="88"/>
      <c r="AT45" s="88"/>
      <c r="AU45" s="88"/>
      <c r="AV45" s="88"/>
      <c r="AW45" s="88"/>
      <c r="AX45" s="88"/>
      <c r="AY45" s="88"/>
      <c r="AZ45" s="88"/>
      <c r="BA45" s="88"/>
      <c r="BB45" s="88"/>
      <c r="BC45" s="88"/>
      <c r="BD45" s="83"/>
      <c r="BE45" s="83"/>
      <c r="BF45" s="83"/>
    </row>
    <row r="46" spans="1:73" s="5" customFormat="1" ht="16.5" x14ac:dyDescent="0.25">
      <c r="A46" s="26"/>
      <c r="B46" s="69"/>
      <c r="C46" s="87" t="s">
        <v>33</v>
      </c>
      <c r="D46" s="86" t="s">
        <v>32</v>
      </c>
      <c r="E46" s="89">
        <f>SUM(F46:AAA46)</f>
        <v>25744</v>
      </c>
      <c r="F46" s="88">
        <v>1057</v>
      </c>
      <c r="G46" s="88">
        <v>472</v>
      </c>
      <c r="H46" s="88">
        <v>685</v>
      </c>
      <c r="I46" s="88">
        <v>567</v>
      </c>
      <c r="J46" s="88">
        <v>638</v>
      </c>
      <c r="K46" s="88">
        <v>933</v>
      </c>
      <c r="L46" s="88">
        <v>669</v>
      </c>
      <c r="M46" s="88">
        <v>849</v>
      </c>
      <c r="N46" s="88">
        <v>597</v>
      </c>
      <c r="O46" s="88">
        <v>461</v>
      </c>
      <c r="P46" s="88">
        <v>882</v>
      </c>
      <c r="Q46" s="88">
        <v>1150</v>
      </c>
      <c r="R46" s="88">
        <v>808</v>
      </c>
      <c r="S46" s="88">
        <v>921</v>
      </c>
      <c r="T46" s="88">
        <v>704</v>
      </c>
      <c r="U46" s="88">
        <v>625</v>
      </c>
      <c r="V46" s="88">
        <v>1413</v>
      </c>
      <c r="W46" s="88">
        <v>542</v>
      </c>
      <c r="X46" s="88">
        <v>1069</v>
      </c>
      <c r="Y46" s="88">
        <v>1030</v>
      </c>
      <c r="Z46" s="88">
        <v>1097</v>
      </c>
      <c r="AA46" s="88">
        <v>652</v>
      </c>
      <c r="AB46" s="88">
        <v>736</v>
      </c>
      <c r="AC46" s="88">
        <v>803</v>
      </c>
      <c r="AD46" s="88">
        <v>1048</v>
      </c>
      <c r="AE46" s="88">
        <v>745</v>
      </c>
      <c r="AF46" s="88">
        <v>1251</v>
      </c>
      <c r="AG46" s="88">
        <v>890</v>
      </c>
      <c r="AH46" s="88">
        <v>1036</v>
      </c>
      <c r="AI46" s="88">
        <v>320</v>
      </c>
      <c r="AJ46" s="88">
        <v>684</v>
      </c>
      <c r="AK46" s="88">
        <v>410</v>
      </c>
      <c r="AL46" s="88"/>
      <c r="AM46" s="88"/>
      <c r="AN46" s="88"/>
      <c r="AO46" s="88"/>
      <c r="AP46" s="88"/>
      <c r="AQ46" s="88"/>
      <c r="AR46" s="88"/>
      <c r="AS46" s="88"/>
      <c r="AT46" s="88"/>
      <c r="AU46" s="88"/>
      <c r="AV46" s="88"/>
      <c r="AW46" s="88"/>
      <c r="AX46" s="88"/>
      <c r="AY46" s="88"/>
      <c r="AZ46" s="88"/>
      <c r="BA46" s="88"/>
      <c r="BB46" s="88"/>
      <c r="BC46" s="88"/>
      <c r="BD46" s="83"/>
      <c r="BE46" s="83"/>
      <c r="BF46" s="83"/>
    </row>
    <row r="47" spans="1:73" s="5" customFormat="1" ht="16.5" x14ac:dyDescent="0.25">
      <c r="A47" s="26"/>
      <c r="B47" s="69"/>
      <c r="C47" s="87" t="s">
        <v>31</v>
      </c>
      <c r="D47" s="86" t="s">
        <v>30</v>
      </c>
      <c r="E47" s="89">
        <f t="shared" ref="E47:AJ47" si="3">SUM(E45:E46)</f>
        <v>71580</v>
      </c>
      <c r="F47" s="90">
        <f t="shared" si="3"/>
        <v>2554</v>
      </c>
      <c r="G47" s="90">
        <f t="shared" si="3"/>
        <v>1700</v>
      </c>
      <c r="H47" s="90">
        <f t="shared" si="3"/>
        <v>1861</v>
      </c>
      <c r="I47" s="90">
        <f t="shared" si="3"/>
        <v>1753</v>
      </c>
      <c r="J47" s="90">
        <f t="shared" si="3"/>
        <v>1754</v>
      </c>
      <c r="K47" s="90">
        <f t="shared" si="3"/>
        <v>2516</v>
      </c>
      <c r="L47" s="90">
        <f t="shared" si="3"/>
        <v>2072</v>
      </c>
      <c r="M47" s="90">
        <f t="shared" si="3"/>
        <v>2246</v>
      </c>
      <c r="N47" s="90">
        <f t="shared" si="3"/>
        <v>1686</v>
      </c>
      <c r="O47" s="90">
        <f t="shared" si="3"/>
        <v>1832</v>
      </c>
      <c r="P47" s="90">
        <f t="shared" si="3"/>
        <v>2287</v>
      </c>
      <c r="Q47" s="90">
        <f t="shared" si="3"/>
        <v>2584</v>
      </c>
      <c r="R47" s="90">
        <f t="shared" si="3"/>
        <v>2300</v>
      </c>
      <c r="S47" s="90">
        <f t="shared" si="3"/>
        <v>2237</v>
      </c>
      <c r="T47" s="90">
        <f t="shared" si="3"/>
        <v>2027</v>
      </c>
      <c r="U47" s="90">
        <f t="shared" si="3"/>
        <v>2352</v>
      </c>
      <c r="V47" s="90">
        <f t="shared" si="3"/>
        <v>3140</v>
      </c>
      <c r="W47" s="90">
        <f t="shared" si="3"/>
        <v>1791</v>
      </c>
      <c r="X47" s="90">
        <f t="shared" si="3"/>
        <v>2930</v>
      </c>
      <c r="Y47" s="90">
        <f t="shared" si="3"/>
        <v>2336</v>
      </c>
      <c r="Z47" s="90">
        <f t="shared" si="3"/>
        <v>2524</v>
      </c>
      <c r="AA47" s="90">
        <f t="shared" si="3"/>
        <v>2493</v>
      </c>
      <c r="AB47" s="90">
        <f t="shared" si="3"/>
        <v>2552</v>
      </c>
      <c r="AC47" s="90">
        <f t="shared" si="3"/>
        <v>2438</v>
      </c>
      <c r="AD47" s="90">
        <f t="shared" si="3"/>
        <v>2679</v>
      </c>
      <c r="AE47" s="90">
        <f t="shared" si="3"/>
        <v>2475</v>
      </c>
      <c r="AF47" s="90">
        <f t="shared" si="3"/>
        <v>2955</v>
      </c>
      <c r="AG47" s="90">
        <f t="shared" si="3"/>
        <v>2328</v>
      </c>
      <c r="AH47" s="90">
        <f t="shared" si="3"/>
        <v>2528</v>
      </c>
      <c r="AI47" s="90">
        <f t="shared" si="3"/>
        <v>860</v>
      </c>
      <c r="AJ47" s="90">
        <f t="shared" si="3"/>
        <v>2035</v>
      </c>
      <c r="AK47" s="90">
        <f t="shared" ref="AK47:BC47" si="4">SUM(AK45:AK46)</f>
        <v>1755</v>
      </c>
      <c r="AL47" s="90">
        <f t="shared" si="4"/>
        <v>0</v>
      </c>
      <c r="AM47" s="90">
        <f t="shared" si="4"/>
        <v>0</v>
      </c>
      <c r="AN47" s="90">
        <f t="shared" si="4"/>
        <v>0</v>
      </c>
      <c r="AO47" s="90">
        <f t="shared" si="4"/>
        <v>0</v>
      </c>
      <c r="AP47" s="90">
        <f t="shared" si="4"/>
        <v>0</v>
      </c>
      <c r="AQ47" s="90">
        <f t="shared" si="4"/>
        <v>0</v>
      </c>
      <c r="AR47" s="90">
        <f t="shared" si="4"/>
        <v>0</v>
      </c>
      <c r="AS47" s="90">
        <f t="shared" si="4"/>
        <v>0</v>
      </c>
      <c r="AT47" s="90">
        <f t="shared" si="4"/>
        <v>0</v>
      </c>
      <c r="AU47" s="90">
        <f t="shared" si="4"/>
        <v>0</v>
      </c>
      <c r="AV47" s="90">
        <f t="shared" si="4"/>
        <v>0</v>
      </c>
      <c r="AW47" s="90">
        <f t="shared" si="4"/>
        <v>0</v>
      </c>
      <c r="AX47" s="90">
        <f t="shared" si="4"/>
        <v>0</v>
      </c>
      <c r="AY47" s="90">
        <f t="shared" si="4"/>
        <v>0</v>
      </c>
      <c r="AZ47" s="90">
        <f t="shared" si="4"/>
        <v>0</v>
      </c>
      <c r="BA47" s="90">
        <f t="shared" si="4"/>
        <v>0</v>
      </c>
      <c r="BB47" s="90">
        <f t="shared" si="4"/>
        <v>0</v>
      </c>
      <c r="BC47" s="90">
        <f t="shared" si="4"/>
        <v>0</v>
      </c>
      <c r="BD47" s="83"/>
      <c r="BE47" s="83"/>
      <c r="BF47" s="83"/>
    </row>
    <row r="48" spans="1:73" s="5" customFormat="1" ht="16.5" x14ac:dyDescent="0.25">
      <c r="A48" s="26"/>
      <c r="B48" s="69"/>
      <c r="C48" s="87" t="s">
        <v>29</v>
      </c>
      <c r="D48" s="86" t="s">
        <v>28</v>
      </c>
      <c r="E48" s="89">
        <f>SUM(F48:AAA48)</f>
        <v>28829</v>
      </c>
      <c r="F48" s="88">
        <v>1171</v>
      </c>
      <c r="G48" s="88">
        <v>525</v>
      </c>
      <c r="H48" s="88">
        <v>790</v>
      </c>
      <c r="I48" s="88">
        <v>639</v>
      </c>
      <c r="J48" s="88">
        <v>704</v>
      </c>
      <c r="K48" s="88">
        <v>1045</v>
      </c>
      <c r="L48" s="88">
        <v>727</v>
      </c>
      <c r="M48" s="88">
        <v>932</v>
      </c>
      <c r="N48" s="88">
        <v>651</v>
      </c>
      <c r="O48" s="88">
        <v>492</v>
      </c>
      <c r="P48" s="88">
        <v>997</v>
      </c>
      <c r="Q48" s="88">
        <v>1316</v>
      </c>
      <c r="R48" s="88">
        <v>870</v>
      </c>
      <c r="S48" s="88">
        <v>1069</v>
      </c>
      <c r="T48" s="88">
        <v>815</v>
      </c>
      <c r="U48" s="88">
        <v>733</v>
      </c>
      <c r="V48" s="88">
        <v>1620</v>
      </c>
      <c r="W48" s="88">
        <v>615</v>
      </c>
      <c r="X48" s="88">
        <v>1210</v>
      </c>
      <c r="Y48" s="88">
        <v>1163</v>
      </c>
      <c r="Z48" s="88">
        <v>1197</v>
      </c>
      <c r="AA48" s="88">
        <v>730</v>
      </c>
      <c r="AB48" s="88">
        <v>790</v>
      </c>
      <c r="AC48" s="88">
        <v>882</v>
      </c>
      <c r="AD48" s="88">
        <v>1136</v>
      </c>
      <c r="AE48" s="88">
        <v>812</v>
      </c>
      <c r="AF48" s="88">
        <v>1389</v>
      </c>
      <c r="AG48" s="88">
        <v>1055</v>
      </c>
      <c r="AH48" s="88">
        <v>1174</v>
      </c>
      <c r="AI48" s="88">
        <v>353</v>
      </c>
      <c r="AJ48" s="88">
        <v>744</v>
      </c>
      <c r="AK48" s="88">
        <v>483</v>
      </c>
      <c r="AL48" s="88"/>
      <c r="AM48" s="88"/>
      <c r="AN48" s="88"/>
      <c r="AO48" s="88"/>
      <c r="AP48" s="88"/>
      <c r="AQ48" s="88"/>
      <c r="AR48" s="88"/>
      <c r="AS48" s="88"/>
      <c r="AT48" s="88"/>
      <c r="AU48" s="88"/>
      <c r="AV48" s="88"/>
      <c r="AW48" s="88"/>
      <c r="AX48" s="88"/>
      <c r="AY48" s="88"/>
      <c r="AZ48" s="88"/>
      <c r="BA48" s="88"/>
      <c r="BB48" s="88"/>
      <c r="BC48" s="88"/>
      <c r="BD48" s="83"/>
      <c r="BE48" s="83"/>
      <c r="BF48" s="83"/>
    </row>
    <row r="49" spans="1:58" s="5" customFormat="1" ht="16.5" x14ac:dyDescent="0.25">
      <c r="A49" s="26"/>
      <c r="B49" s="69"/>
      <c r="C49" s="87" t="s">
        <v>27</v>
      </c>
      <c r="D49" s="86" t="s">
        <v>26</v>
      </c>
      <c r="E49" s="89">
        <f>SUM(F49:AAA49)</f>
        <v>46</v>
      </c>
      <c r="F49" s="88">
        <v>3</v>
      </c>
      <c r="G49" s="88">
        <v>0</v>
      </c>
      <c r="H49" s="88">
        <v>0</v>
      </c>
      <c r="I49" s="88">
        <v>2</v>
      </c>
      <c r="J49" s="88">
        <v>1</v>
      </c>
      <c r="K49" s="88">
        <v>1</v>
      </c>
      <c r="L49" s="88">
        <v>1</v>
      </c>
      <c r="M49" s="88">
        <v>3</v>
      </c>
      <c r="N49" s="88">
        <v>3</v>
      </c>
      <c r="O49" s="88">
        <v>1</v>
      </c>
      <c r="P49" s="88">
        <v>1</v>
      </c>
      <c r="Q49" s="88">
        <v>1</v>
      </c>
      <c r="R49" s="88">
        <v>0</v>
      </c>
      <c r="S49" s="88">
        <v>1</v>
      </c>
      <c r="T49" s="88">
        <v>0</v>
      </c>
      <c r="U49" s="88">
        <v>0</v>
      </c>
      <c r="V49" s="88">
        <v>1</v>
      </c>
      <c r="W49" s="88">
        <v>0</v>
      </c>
      <c r="X49" s="88">
        <v>5</v>
      </c>
      <c r="Y49" s="88">
        <v>3</v>
      </c>
      <c r="Z49" s="88">
        <v>3</v>
      </c>
      <c r="AA49" s="88">
        <v>3</v>
      </c>
      <c r="AB49" s="88">
        <v>2</v>
      </c>
      <c r="AC49" s="88">
        <v>0</v>
      </c>
      <c r="AD49" s="88">
        <v>6</v>
      </c>
      <c r="AE49" s="88">
        <v>1</v>
      </c>
      <c r="AF49" s="88">
        <v>2</v>
      </c>
      <c r="AG49" s="88">
        <v>0</v>
      </c>
      <c r="AH49" s="88">
        <v>1</v>
      </c>
      <c r="AI49" s="88">
        <v>0</v>
      </c>
      <c r="AJ49" s="88">
        <v>0</v>
      </c>
      <c r="AK49" s="88">
        <v>1</v>
      </c>
      <c r="AL49" s="88"/>
      <c r="AM49" s="88"/>
      <c r="AN49" s="88"/>
      <c r="AO49" s="88"/>
      <c r="AP49" s="88"/>
      <c r="AQ49" s="88"/>
      <c r="AR49" s="88"/>
      <c r="AS49" s="88"/>
      <c r="AT49" s="88"/>
      <c r="AU49" s="88"/>
      <c r="AV49" s="88"/>
      <c r="AW49" s="88"/>
      <c r="AX49" s="88"/>
      <c r="AY49" s="88"/>
      <c r="AZ49" s="88"/>
      <c r="BA49" s="88"/>
      <c r="BB49" s="88"/>
      <c r="BC49" s="88"/>
      <c r="BD49" s="83"/>
      <c r="BE49" s="83"/>
      <c r="BF49" s="83"/>
    </row>
    <row r="50" spans="1:58" s="5" customFormat="1" ht="16.5" x14ac:dyDescent="0.25">
      <c r="A50" s="26"/>
      <c r="B50" s="69"/>
      <c r="C50" s="87" t="s">
        <v>25</v>
      </c>
      <c r="D50" s="86" t="s">
        <v>24</v>
      </c>
      <c r="E50" s="89">
        <f>SUM(F50:AAA50)</f>
        <v>42</v>
      </c>
      <c r="F50" s="88">
        <v>2</v>
      </c>
      <c r="G50" s="88">
        <v>0</v>
      </c>
      <c r="H50" s="88">
        <v>2</v>
      </c>
      <c r="I50" s="88">
        <v>0</v>
      </c>
      <c r="J50" s="88">
        <v>0</v>
      </c>
      <c r="K50" s="88">
        <v>1</v>
      </c>
      <c r="L50" s="88">
        <v>2</v>
      </c>
      <c r="M50" s="88">
        <v>0</v>
      </c>
      <c r="N50" s="88">
        <v>0</v>
      </c>
      <c r="O50" s="88">
        <v>2</v>
      </c>
      <c r="P50" s="88">
        <v>1</v>
      </c>
      <c r="Q50" s="88">
        <v>3</v>
      </c>
      <c r="R50" s="88">
        <v>1</v>
      </c>
      <c r="S50" s="88">
        <v>1</v>
      </c>
      <c r="T50" s="88">
        <v>0</v>
      </c>
      <c r="U50" s="88">
        <v>1</v>
      </c>
      <c r="V50" s="88">
        <v>0</v>
      </c>
      <c r="W50" s="88">
        <v>2</v>
      </c>
      <c r="X50" s="88">
        <v>2</v>
      </c>
      <c r="Y50" s="88">
        <v>2</v>
      </c>
      <c r="Z50" s="88">
        <v>3</v>
      </c>
      <c r="AA50" s="88">
        <v>2</v>
      </c>
      <c r="AB50" s="88">
        <v>3</v>
      </c>
      <c r="AC50" s="88">
        <v>2</v>
      </c>
      <c r="AD50" s="88">
        <v>0</v>
      </c>
      <c r="AE50" s="88">
        <v>1</v>
      </c>
      <c r="AF50" s="88">
        <v>3</v>
      </c>
      <c r="AG50" s="88">
        <v>0</v>
      </c>
      <c r="AH50" s="88">
        <v>2</v>
      </c>
      <c r="AI50" s="88">
        <v>1</v>
      </c>
      <c r="AJ50" s="88">
        <v>2</v>
      </c>
      <c r="AK50" s="88">
        <v>1</v>
      </c>
      <c r="AL50" s="88"/>
      <c r="AM50" s="88"/>
      <c r="AN50" s="88"/>
      <c r="AO50" s="88"/>
      <c r="AP50" s="88"/>
      <c r="AQ50" s="88"/>
      <c r="AR50" s="88"/>
      <c r="AS50" s="88"/>
      <c r="AT50" s="88"/>
      <c r="AU50" s="88"/>
      <c r="AV50" s="88"/>
      <c r="AW50" s="88"/>
      <c r="AX50" s="88"/>
      <c r="AY50" s="88"/>
      <c r="AZ50" s="88"/>
      <c r="BA50" s="88"/>
      <c r="BB50" s="88"/>
      <c r="BC50" s="88"/>
      <c r="BD50" s="83"/>
      <c r="BE50" s="83"/>
      <c r="BF50" s="83"/>
    </row>
    <row r="51" spans="1:58" s="5" customFormat="1" ht="16.5" x14ac:dyDescent="0.25">
      <c r="A51" s="26"/>
      <c r="B51" s="69"/>
      <c r="C51" s="87" t="s">
        <v>23</v>
      </c>
      <c r="D51" s="86" t="s">
        <v>22</v>
      </c>
      <c r="E51" s="85">
        <f t="shared" ref="E51:AJ51" si="5">SUM(E48:E50)</f>
        <v>28917</v>
      </c>
      <c r="F51" s="84">
        <f t="shared" si="5"/>
        <v>1176</v>
      </c>
      <c r="G51" s="84">
        <f t="shared" si="5"/>
        <v>525</v>
      </c>
      <c r="H51" s="84">
        <f t="shared" si="5"/>
        <v>792</v>
      </c>
      <c r="I51" s="84">
        <f t="shared" si="5"/>
        <v>641</v>
      </c>
      <c r="J51" s="84">
        <f t="shared" si="5"/>
        <v>705</v>
      </c>
      <c r="K51" s="84">
        <f t="shared" si="5"/>
        <v>1047</v>
      </c>
      <c r="L51" s="84">
        <f t="shared" si="5"/>
        <v>730</v>
      </c>
      <c r="M51" s="84">
        <f t="shared" si="5"/>
        <v>935</v>
      </c>
      <c r="N51" s="84">
        <f t="shared" si="5"/>
        <v>654</v>
      </c>
      <c r="O51" s="84">
        <f t="shared" si="5"/>
        <v>495</v>
      </c>
      <c r="P51" s="84">
        <f t="shared" si="5"/>
        <v>999</v>
      </c>
      <c r="Q51" s="84">
        <f t="shared" si="5"/>
        <v>1320</v>
      </c>
      <c r="R51" s="84">
        <f t="shared" si="5"/>
        <v>871</v>
      </c>
      <c r="S51" s="84">
        <f t="shared" si="5"/>
        <v>1071</v>
      </c>
      <c r="T51" s="84">
        <f t="shared" si="5"/>
        <v>815</v>
      </c>
      <c r="U51" s="84">
        <f t="shared" si="5"/>
        <v>734</v>
      </c>
      <c r="V51" s="84">
        <f t="shared" si="5"/>
        <v>1621</v>
      </c>
      <c r="W51" s="84">
        <f t="shared" si="5"/>
        <v>617</v>
      </c>
      <c r="X51" s="84">
        <f t="shared" si="5"/>
        <v>1217</v>
      </c>
      <c r="Y51" s="84">
        <f t="shared" si="5"/>
        <v>1168</v>
      </c>
      <c r="Z51" s="84">
        <f t="shared" si="5"/>
        <v>1203</v>
      </c>
      <c r="AA51" s="84">
        <f t="shared" si="5"/>
        <v>735</v>
      </c>
      <c r="AB51" s="84">
        <f t="shared" si="5"/>
        <v>795</v>
      </c>
      <c r="AC51" s="84">
        <f t="shared" si="5"/>
        <v>884</v>
      </c>
      <c r="AD51" s="84">
        <f t="shared" si="5"/>
        <v>1142</v>
      </c>
      <c r="AE51" s="84">
        <f t="shared" si="5"/>
        <v>814</v>
      </c>
      <c r="AF51" s="84">
        <f t="shared" si="5"/>
        <v>1394</v>
      </c>
      <c r="AG51" s="84">
        <f t="shared" si="5"/>
        <v>1055</v>
      </c>
      <c r="AH51" s="84">
        <f t="shared" si="5"/>
        <v>1177</v>
      </c>
      <c r="AI51" s="84">
        <f t="shared" si="5"/>
        <v>354</v>
      </c>
      <c r="AJ51" s="84">
        <f t="shared" si="5"/>
        <v>746</v>
      </c>
      <c r="AK51" s="84">
        <f t="shared" ref="AK51:BC51" si="6">SUM(AK48:AK50)</f>
        <v>485</v>
      </c>
      <c r="AL51" s="84">
        <f t="shared" si="6"/>
        <v>0</v>
      </c>
      <c r="AM51" s="84">
        <f t="shared" si="6"/>
        <v>0</v>
      </c>
      <c r="AN51" s="84">
        <f t="shared" si="6"/>
        <v>0</v>
      </c>
      <c r="AO51" s="84">
        <f t="shared" si="6"/>
        <v>0</v>
      </c>
      <c r="AP51" s="84">
        <f t="shared" si="6"/>
        <v>0</v>
      </c>
      <c r="AQ51" s="84">
        <f t="shared" si="6"/>
        <v>0</v>
      </c>
      <c r="AR51" s="84">
        <f t="shared" si="6"/>
        <v>0</v>
      </c>
      <c r="AS51" s="84">
        <f t="shared" si="6"/>
        <v>0</v>
      </c>
      <c r="AT51" s="84">
        <f t="shared" si="6"/>
        <v>0</v>
      </c>
      <c r="AU51" s="84">
        <f t="shared" si="6"/>
        <v>0</v>
      </c>
      <c r="AV51" s="84">
        <f t="shared" si="6"/>
        <v>0</v>
      </c>
      <c r="AW51" s="84">
        <f t="shared" si="6"/>
        <v>0</v>
      </c>
      <c r="AX51" s="84">
        <f t="shared" si="6"/>
        <v>0</v>
      </c>
      <c r="AY51" s="84">
        <f t="shared" si="6"/>
        <v>0</v>
      </c>
      <c r="AZ51" s="84">
        <f t="shared" si="6"/>
        <v>0</v>
      </c>
      <c r="BA51" s="84">
        <f t="shared" si="6"/>
        <v>0</v>
      </c>
      <c r="BB51" s="84">
        <f t="shared" si="6"/>
        <v>0</v>
      </c>
      <c r="BC51" s="84">
        <f t="shared" si="6"/>
        <v>0</v>
      </c>
      <c r="BD51" s="83"/>
      <c r="BE51" s="83"/>
      <c r="BF51" s="83"/>
    </row>
    <row r="52" spans="1:58" s="21" customFormat="1" ht="20.100000000000001" customHeight="1" x14ac:dyDescent="0.25">
      <c r="B52" s="55"/>
      <c r="C52" s="55"/>
      <c r="D52" s="55"/>
      <c r="E52" s="59"/>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row>
    <row r="53" spans="1:58" s="21" customFormat="1" ht="20.100000000000001" customHeight="1" x14ac:dyDescent="0.25">
      <c r="B53" s="55"/>
      <c r="E53" s="60"/>
      <c r="AZ53" s="55"/>
      <c r="BA53" s="55"/>
      <c r="BB53" s="55"/>
      <c r="BC53" s="55"/>
      <c r="BD53" s="55"/>
      <c r="BE53" s="55"/>
      <c r="BF53" s="55"/>
    </row>
    <row r="54" spans="1:58" s="21" customFormat="1" ht="20.100000000000001" customHeight="1" x14ac:dyDescent="0.25">
      <c r="B54" s="55"/>
      <c r="E54" s="60"/>
      <c r="AZ54" s="55"/>
      <c r="BA54" s="55"/>
      <c r="BB54" s="55"/>
      <c r="BC54" s="55"/>
      <c r="BD54" s="55"/>
      <c r="BE54" s="55"/>
      <c r="BF54" s="55"/>
    </row>
    <row r="55" spans="1:58" s="21" customFormat="1" ht="20.100000000000001" customHeight="1" x14ac:dyDescent="0.25">
      <c r="B55" s="55"/>
      <c r="E55" s="60"/>
      <c r="AZ55" s="55"/>
      <c r="BA55" s="55"/>
      <c r="BB55" s="55"/>
      <c r="BC55" s="55"/>
      <c r="BD55" s="55"/>
      <c r="BE55" s="55"/>
      <c r="BF55" s="55"/>
    </row>
    <row r="56" spans="1:58" s="21" customFormat="1" ht="20.100000000000001" customHeight="1" x14ac:dyDescent="0.25">
      <c r="B56" s="55"/>
      <c r="E56" s="60"/>
      <c r="AZ56" s="55"/>
      <c r="BA56" s="55"/>
      <c r="BB56" s="55"/>
      <c r="BC56" s="55"/>
      <c r="BD56" s="55"/>
      <c r="BE56" s="55"/>
      <c r="BF56" s="55"/>
    </row>
    <row r="57" spans="1:58" s="21" customFormat="1" ht="20.100000000000001" customHeight="1" x14ac:dyDescent="0.25">
      <c r="B57" s="55"/>
      <c r="E57" s="60"/>
      <c r="AZ57" s="55"/>
      <c r="BA57" s="55"/>
      <c r="BB57" s="55"/>
      <c r="BC57" s="55"/>
      <c r="BD57" s="55"/>
      <c r="BE57" s="55"/>
      <c r="BF57" s="55"/>
    </row>
    <row r="58" spans="1:58" s="21" customFormat="1" ht="20.100000000000001" customHeight="1" x14ac:dyDescent="0.25">
      <c r="B58" s="55"/>
      <c r="E58" s="60"/>
      <c r="AZ58" s="55"/>
      <c r="BA58" s="55"/>
      <c r="BB58" s="55"/>
      <c r="BC58" s="55"/>
      <c r="BD58" s="55"/>
      <c r="BE58" s="55"/>
      <c r="BF58" s="55"/>
    </row>
    <row r="59" spans="1:58" s="21" customFormat="1" ht="20.100000000000001" customHeight="1" x14ac:dyDescent="0.25">
      <c r="B59" s="55"/>
      <c r="E59" s="60"/>
      <c r="AZ59" s="55"/>
      <c r="BA59" s="55"/>
      <c r="BB59" s="55"/>
      <c r="BC59" s="55"/>
      <c r="BD59" s="55"/>
      <c r="BE59" s="55"/>
      <c r="BF59" s="55"/>
    </row>
    <row r="60" spans="1:58" s="21" customFormat="1" ht="20.100000000000001" customHeight="1" x14ac:dyDescent="0.25">
      <c r="B60" s="55"/>
      <c r="E60" s="60"/>
      <c r="AZ60" s="55"/>
      <c r="BA60" s="55"/>
      <c r="BB60" s="55"/>
      <c r="BC60" s="55"/>
      <c r="BD60" s="55"/>
      <c r="BE60" s="55"/>
      <c r="BF60" s="55"/>
    </row>
    <row r="61" spans="1:58" s="21" customFormat="1" ht="20.100000000000001" customHeight="1" x14ac:dyDescent="0.25">
      <c r="B61" s="55"/>
      <c r="E61" s="60"/>
      <c r="AZ61" s="55"/>
      <c r="BA61" s="55"/>
      <c r="BB61" s="55"/>
      <c r="BC61" s="55"/>
      <c r="BD61" s="55"/>
      <c r="BE61" s="55"/>
      <c r="BF61" s="55"/>
    </row>
    <row r="62" spans="1:58" s="55" customFormat="1" ht="32.1" customHeight="1" x14ac:dyDescent="0.25">
      <c r="C62" s="21"/>
    </row>
    <row r="63" spans="1:58" s="55" customFormat="1" ht="32.1" customHeight="1" x14ac:dyDescent="0.25">
      <c r="C63" s="21"/>
    </row>
    <row r="64" spans="1:58" s="21" customFormat="1" ht="32.1" customHeight="1" x14ac:dyDescent="0.25">
      <c r="B64" s="55"/>
      <c r="D64" s="55"/>
      <c r="E64" s="59"/>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row>
    <row r="65" spans="2:58" s="21" customFormat="1" ht="20.100000000000001" customHeight="1" x14ac:dyDescent="0.25">
      <c r="B65" s="55"/>
      <c r="D65" s="55"/>
      <c r="E65" s="59"/>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row>
    <row r="66" spans="2:58" s="21" customFormat="1" ht="20.100000000000001" customHeight="1" x14ac:dyDescent="0.25">
      <c r="B66" s="55"/>
      <c r="E66" s="60"/>
      <c r="AZ66" s="55"/>
      <c r="BA66" s="55"/>
      <c r="BB66" s="55"/>
      <c r="BC66" s="55"/>
      <c r="BD66" s="55"/>
      <c r="BE66" s="55"/>
      <c r="BF66" s="55"/>
    </row>
    <row r="67" spans="2:58" s="21" customFormat="1" ht="20.100000000000001" customHeight="1" x14ac:dyDescent="0.25">
      <c r="B67" s="55"/>
      <c r="E67" s="60"/>
      <c r="AZ67" s="55"/>
      <c r="BA67" s="55"/>
      <c r="BB67" s="55"/>
      <c r="BC67" s="55"/>
      <c r="BD67" s="55"/>
      <c r="BE67" s="55"/>
      <c r="BF67" s="55"/>
    </row>
    <row r="68" spans="2:58" s="21" customFormat="1" ht="20.100000000000001" customHeight="1" x14ac:dyDescent="0.25">
      <c r="B68" s="55"/>
      <c r="E68" s="60"/>
      <c r="AZ68" s="55"/>
      <c r="BA68" s="55"/>
      <c r="BB68" s="55"/>
      <c r="BC68" s="55"/>
      <c r="BD68" s="55"/>
      <c r="BE68" s="55"/>
      <c r="BF68" s="55"/>
    </row>
    <row r="69" spans="2:58" s="21" customFormat="1" ht="20.100000000000001" customHeight="1" x14ac:dyDescent="0.25">
      <c r="B69" s="55"/>
      <c r="E69" s="60"/>
      <c r="AZ69" s="55"/>
      <c r="BA69" s="55"/>
      <c r="BB69" s="55"/>
      <c r="BC69" s="55"/>
      <c r="BD69" s="55"/>
      <c r="BE69" s="55"/>
      <c r="BF69" s="55"/>
    </row>
    <row r="70" spans="2:58" s="21" customFormat="1" ht="20.100000000000001" customHeight="1" x14ac:dyDescent="0.25">
      <c r="B70" s="55"/>
      <c r="E70" s="60"/>
      <c r="AZ70" s="55"/>
      <c r="BA70" s="55"/>
      <c r="BB70" s="55"/>
      <c r="BC70" s="55"/>
      <c r="BD70" s="55"/>
      <c r="BE70" s="55"/>
      <c r="BF70" s="55"/>
    </row>
    <row r="71" spans="2:58" s="21" customFormat="1" ht="20.100000000000001" customHeight="1" x14ac:dyDescent="0.25">
      <c r="B71" s="55"/>
      <c r="E71" s="60"/>
      <c r="AZ71" s="55"/>
      <c r="BA71" s="55"/>
      <c r="BB71" s="55"/>
      <c r="BC71" s="55"/>
      <c r="BD71" s="55"/>
      <c r="BE71" s="55"/>
      <c r="BF71" s="55"/>
    </row>
    <row r="72" spans="2:58" s="21" customFormat="1" ht="20.100000000000001" customHeight="1" x14ac:dyDescent="0.25">
      <c r="B72" s="55"/>
      <c r="E72" s="60"/>
      <c r="AZ72" s="55"/>
      <c r="BA72" s="55"/>
      <c r="BB72" s="55"/>
      <c r="BC72" s="55"/>
      <c r="BD72" s="55"/>
      <c r="BE72" s="55"/>
      <c r="BF72" s="55"/>
    </row>
    <row r="73" spans="2:58" s="21" customFormat="1" ht="20.100000000000001" customHeight="1" x14ac:dyDescent="0.25">
      <c r="B73" s="55"/>
      <c r="E73" s="60"/>
      <c r="AZ73" s="55"/>
      <c r="BA73" s="55"/>
      <c r="BB73" s="55"/>
      <c r="BC73" s="55"/>
      <c r="BD73" s="55"/>
      <c r="BE73" s="55"/>
      <c r="BF73" s="55"/>
    </row>
    <row r="74" spans="2:58" s="21" customFormat="1" ht="20.100000000000001" customHeight="1" x14ac:dyDescent="0.25">
      <c r="B74" s="55"/>
      <c r="E74" s="60"/>
      <c r="AZ74" s="55"/>
      <c r="BA74" s="55"/>
      <c r="BB74" s="55"/>
      <c r="BC74" s="55"/>
      <c r="BD74" s="55"/>
      <c r="BE74" s="55"/>
      <c r="BF74" s="55"/>
    </row>
    <row r="75" spans="2:58" s="21" customFormat="1" ht="20.100000000000001" customHeight="1" x14ac:dyDescent="0.25">
      <c r="B75" s="55"/>
      <c r="E75" s="60"/>
      <c r="AZ75" s="55"/>
      <c r="BA75" s="55"/>
      <c r="BB75" s="55"/>
      <c r="BC75" s="55"/>
      <c r="BD75" s="55"/>
      <c r="BE75" s="55"/>
      <c r="BF75" s="55"/>
    </row>
    <row r="76" spans="2:58" s="21" customFormat="1" ht="20.100000000000001" customHeight="1" x14ac:dyDescent="0.25">
      <c r="B76" s="55"/>
      <c r="E76" s="60"/>
      <c r="AZ76" s="55"/>
      <c r="BA76" s="55"/>
      <c r="BB76" s="55"/>
      <c r="BC76" s="55"/>
      <c r="BD76" s="55"/>
      <c r="BE76" s="55"/>
      <c r="BF76" s="55"/>
    </row>
    <row r="77" spans="2:58" s="21" customFormat="1" ht="20.100000000000001" customHeight="1" x14ac:dyDescent="0.25">
      <c r="B77" s="55"/>
      <c r="E77" s="60"/>
      <c r="AZ77" s="55"/>
      <c r="BA77" s="55"/>
      <c r="BB77" s="55"/>
      <c r="BC77" s="55"/>
      <c r="BD77" s="55"/>
      <c r="BE77" s="55"/>
      <c r="BF77" s="55"/>
    </row>
    <row r="78" spans="2:58" s="21" customFormat="1" x14ac:dyDescent="0.25">
      <c r="B78" s="55"/>
      <c r="E78" s="60"/>
      <c r="AZ78" s="55"/>
      <c r="BA78" s="55"/>
      <c r="BB78" s="55"/>
      <c r="BC78" s="55"/>
      <c r="BD78" s="55"/>
      <c r="BE78" s="55"/>
      <c r="BF78" s="55"/>
    </row>
    <row r="79" spans="2:58" s="21" customFormat="1" x14ac:dyDescent="0.25">
      <c r="B79" s="55"/>
      <c r="E79" s="60"/>
      <c r="AZ79" s="55"/>
      <c r="BA79" s="55"/>
      <c r="BB79" s="55"/>
      <c r="BC79" s="55"/>
      <c r="BD79" s="55"/>
      <c r="BE79" s="55"/>
      <c r="BF79" s="55"/>
    </row>
    <row r="80" spans="2:58" s="21" customFormat="1" x14ac:dyDescent="0.25">
      <c r="B80" s="55"/>
      <c r="E80" s="60"/>
      <c r="AZ80" s="55"/>
      <c r="BA80" s="55"/>
      <c r="BB80" s="55"/>
      <c r="BC80" s="55"/>
      <c r="BD80" s="55"/>
      <c r="BE80" s="55"/>
      <c r="BF80" s="55"/>
    </row>
    <row r="81" spans="2:58" s="21" customFormat="1" x14ac:dyDescent="0.25">
      <c r="B81" s="55"/>
      <c r="E81" s="60"/>
      <c r="AZ81" s="55"/>
      <c r="BA81" s="55"/>
      <c r="BB81" s="55"/>
      <c r="BC81" s="55"/>
      <c r="BD81" s="55"/>
      <c r="BE81" s="55"/>
      <c r="BF81" s="55"/>
    </row>
    <row r="82" spans="2:58" s="21" customFormat="1" x14ac:dyDescent="0.25">
      <c r="B82" s="55"/>
      <c r="E82" s="60"/>
      <c r="AZ82" s="55"/>
      <c r="BA82" s="55"/>
      <c r="BB82" s="55"/>
      <c r="BC82" s="55"/>
      <c r="BD82" s="55"/>
      <c r="BE82" s="55"/>
      <c r="BF82" s="55"/>
    </row>
    <row r="83" spans="2:58" s="21" customFormat="1" x14ac:dyDescent="0.25">
      <c r="B83" s="55"/>
      <c r="E83" s="60"/>
      <c r="AZ83" s="55"/>
      <c r="BA83" s="55"/>
      <c r="BB83" s="55"/>
      <c r="BC83" s="55"/>
      <c r="BD83" s="55"/>
      <c r="BE83" s="55"/>
      <c r="BF83" s="55"/>
    </row>
    <row r="84" spans="2:58" s="21" customFormat="1" x14ac:dyDescent="0.25">
      <c r="B84" s="55"/>
      <c r="E84" s="60"/>
      <c r="AZ84" s="55"/>
      <c r="BA84" s="55"/>
      <c r="BB84" s="55"/>
      <c r="BC84" s="55"/>
      <c r="BD84" s="55"/>
      <c r="BE84" s="55"/>
      <c r="BF84" s="55"/>
    </row>
    <row r="85" spans="2:58" s="21" customFormat="1" x14ac:dyDescent="0.25">
      <c r="B85" s="55"/>
      <c r="E85" s="60"/>
      <c r="AZ85" s="55"/>
      <c r="BA85" s="55"/>
      <c r="BB85" s="55"/>
      <c r="BC85" s="55"/>
      <c r="BD85" s="55"/>
      <c r="BE85" s="55"/>
      <c r="BF85" s="55"/>
    </row>
    <row r="86" spans="2:58" s="21" customFormat="1" x14ac:dyDescent="0.25">
      <c r="B86" s="55"/>
      <c r="E86" s="60"/>
      <c r="AZ86" s="55"/>
      <c r="BA86" s="55"/>
      <c r="BB86" s="55"/>
      <c r="BC86" s="55"/>
      <c r="BD86" s="55"/>
      <c r="BE86" s="55"/>
      <c r="BF86" s="55"/>
    </row>
    <row r="87" spans="2:58" s="21" customFormat="1" x14ac:dyDescent="0.25">
      <c r="B87" s="55"/>
      <c r="E87" s="60"/>
      <c r="AZ87" s="55"/>
      <c r="BA87" s="55"/>
      <c r="BB87" s="55"/>
      <c r="BC87" s="55"/>
      <c r="BD87" s="55"/>
      <c r="BE87" s="55"/>
      <c r="BF87" s="55"/>
    </row>
    <row r="88" spans="2:58" s="21" customFormat="1" x14ac:dyDescent="0.25">
      <c r="B88" s="55"/>
      <c r="E88" s="60"/>
      <c r="AZ88" s="55"/>
      <c r="BA88" s="55"/>
      <c r="BB88" s="55"/>
      <c r="BC88" s="55"/>
      <c r="BD88" s="55"/>
      <c r="BE88" s="55"/>
      <c r="BF88" s="55"/>
    </row>
    <row r="89" spans="2:58" s="21" customFormat="1" x14ac:dyDescent="0.25">
      <c r="B89" s="55"/>
      <c r="E89" s="60"/>
      <c r="AZ89" s="55"/>
      <c r="BA89" s="55"/>
      <c r="BB89" s="55"/>
      <c r="BC89" s="55"/>
      <c r="BD89" s="55"/>
      <c r="BE89" s="55"/>
      <c r="BF89" s="55"/>
    </row>
    <row r="90" spans="2:58" s="21" customFormat="1" x14ac:dyDescent="0.25">
      <c r="B90" s="55"/>
      <c r="E90" s="60"/>
      <c r="AZ90" s="55"/>
      <c r="BA90" s="55"/>
      <c r="BB90" s="55"/>
      <c r="BC90" s="55"/>
      <c r="BD90" s="55"/>
      <c r="BE90" s="55"/>
      <c r="BF90" s="55"/>
    </row>
    <row r="91" spans="2:58" s="21" customFormat="1" x14ac:dyDescent="0.25">
      <c r="B91" s="55"/>
      <c r="E91" s="60"/>
      <c r="AZ91" s="55"/>
      <c r="BA91" s="55"/>
      <c r="BB91" s="55"/>
      <c r="BC91" s="55"/>
      <c r="BD91" s="55"/>
      <c r="BE91" s="55"/>
      <c r="BF91" s="55"/>
    </row>
    <row r="92" spans="2:58" s="21" customFormat="1" x14ac:dyDescent="0.25">
      <c r="B92" s="55"/>
      <c r="E92" s="60"/>
      <c r="AZ92" s="55"/>
      <c r="BA92" s="55"/>
      <c r="BB92" s="55"/>
      <c r="BC92" s="55"/>
      <c r="BD92" s="55"/>
      <c r="BE92" s="55"/>
      <c r="BF92" s="55"/>
    </row>
    <row r="93" spans="2:58" s="21" customFormat="1" x14ac:dyDescent="0.25">
      <c r="B93" s="55"/>
      <c r="E93" s="60"/>
      <c r="AZ93" s="55"/>
      <c r="BA93" s="55"/>
      <c r="BB93" s="55"/>
      <c r="BC93" s="55"/>
      <c r="BD93" s="55"/>
      <c r="BE93" s="55"/>
      <c r="BF93" s="55"/>
    </row>
    <row r="94" spans="2:58" s="21" customFormat="1" x14ac:dyDescent="0.25">
      <c r="B94" s="55"/>
      <c r="E94" s="60"/>
      <c r="AZ94" s="55"/>
      <c r="BA94" s="55"/>
      <c r="BB94" s="55"/>
      <c r="BC94" s="55"/>
      <c r="BD94" s="55"/>
      <c r="BE94" s="55"/>
      <c r="BF94" s="55"/>
    </row>
    <row r="95" spans="2:58" s="21" customFormat="1" x14ac:dyDescent="0.25">
      <c r="B95" s="55"/>
      <c r="E95" s="60"/>
      <c r="AZ95" s="55"/>
      <c r="BA95" s="55"/>
      <c r="BB95" s="55"/>
      <c r="BC95" s="55"/>
      <c r="BD95" s="55"/>
      <c r="BE95" s="55"/>
      <c r="BF95" s="55"/>
    </row>
    <row r="96" spans="2:58" s="21" customFormat="1" x14ac:dyDescent="0.25">
      <c r="B96" s="55"/>
      <c r="E96" s="60"/>
      <c r="AZ96" s="55"/>
      <c r="BA96" s="55"/>
      <c r="BB96" s="55"/>
      <c r="BC96" s="55"/>
      <c r="BD96" s="55"/>
      <c r="BE96" s="55"/>
      <c r="BF96" s="55"/>
    </row>
    <row r="97" spans="2:5" s="21" customFormat="1" x14ac:dyDescent="0.25">
      <c r="B97" s="55"/>
      <c r="E97" s="60"/>
    </row>
    <row r="98" spans="2:5" s="21" customFormat="1" x14ac:dyDescent="0.25">
      <c r="B98" s="55"/>
      <c r="E98" s="60"/>
    </row>
    <row r="99" spans="2:5" s="21" customFormat="1" x14ac:dyDescent="0.25">
      <c r="B99" s="55"/>
      <c r="E99" s="60"/>
    </row>
    <row r="100" spans="2:5" s="21" customFormat="1" x14ac:dyDescent="0.25">
      <c r="B100" s="55"/>
      <c r="E100" s="60"/>
    </row>
    <row r="101" spans="2:5" s="21" customFormat="1" x14ac:dyDescent="0.25">
      <c r="B101" s="55"/>
      <c r="E101" s="60"/>
    </row>
    <row r="102" spans="2:5" s="21" customFormat="1" x14ac:dyDescent="0.25">
      <c r="B102" s="55"/>
      <c r="E102" s="60"/>
    </row>
    <row r="103" spans="2:5" s="21" customFormat="1" x14ac:dyDescent="0.25">
      <c r="B103" s="55"/>
      <c r="E103" s="60"/>
    </row>
    <row r="104" spans="2:5" s="21" customFormat="1" x14ac:dyDescent="0.25">
      <c r="B104" s="55"/>
      <c r="E104" s="60"/>
    </row>
    <row r="105" spans="2:5" s="21" customFormat="1" x14ac:dyDescent="0.25">
      <c r="B105" s="55"/>
      <c r="E105" s="60"/>
    </row>
    <row r="106" spans="2:5" s="52" customFormat="1" x14ac:dyDescent="0.25">
      <c r="B106" s="53"/>
      <c r="E106" s="54"/>
    </row>
    <row r="107" spans="2:5" s="49" customFormat="1" x14ac:dyDescent="0.25">
      <c r="B107" s="20"/>
      <c r="E107" s="50"/>
    </row>
    <row r="108" spans="2:5" s="49" customFormat="1" x14ac:dyDescent="0.25">
      <c r="B108" s="20"/>
      <c r="E108" s="50"/>
    </row>
    <row r="109" spans="2:5" s="49" customFormat="1" x14ac:dyDescent="0.25">
      <c r="B109" s="20"/>
      <c r="E109" s="50"/>
    </row>
    <row r="110" spans="2:5" s="49" customFormat="1" x14ac:dyDescent="0.25">
      <c r="B110" s="20"/>
      <c r="E110" s="50"/>
    </row>
    <row r="111" spans="2:5" s="49" customFormat="1" x14ac:dyDescent="0.25">
      <c r="B111" s="20"/>
    </row>
    <row r="112" spans="2:5" s="49" customFormat="1" x14ac:dyDescent="0.25">
      <c r="B112" s="20"/>
    </row>
    <row r="113" spans="2:2" s="49" customFormat="1" x14ac:dyDescent="0.25">
      <c r="B113" s="20"/>
    </row>
    <row r="114" spans="2:2" s="49" customFormat="1" x14ac:dyDescent="0.25">
      <c r="B114" s="20"/>
    </row>
    <row r="115" spans="2:2" s="49" customFormat="1" x14ac:dyDescent="0.25">
      <c r="B115" s="20"/>
    </row>
    <row r="116" spans="2:2" s="49" customFormat="1" x14ac:dyDescent="0.25">
      <c r="B116" s="20"/>
    </row>
    <row r="117" spans="2:2" s="49" customFormat="1" x14ac:dyDescent="0.25">
      <c r="B117" s="20"/>
    </row>
    <row r="118" spans="2:2" s="49" customFormat="1" x14ac:dyDescent="0.25">
      <c r="B118" s="20"/>
    </row>
    <row r="119" spans="2:2" s="49" customFormat="1" x14ac:dyDescent="0.25">
      <c r="B119" s="20"/>
    </row>
    <row r="120" spans="2:2" s="49" customFormat="1" x14ac:dyDescent="0.25">
      <c r="B120" s="20"/>
    </row>
    <row r="121" spans="2:2" s="49" customFormat="1" x14ac:dyDescent="0.25">
      <c r="B121" s="20"/>
    </row>
    <row r="122" spans="2:2" s="49" customFormat="1" x14ac:dyDescent="0.25">
      <c r="B122" s="20"/>
    </row>
    <row r="123" spans="2:2" s="49" customFormat="1" x14ac:dyDescent="0.25">
      <c r="B123" s="20"/>
    </row>
    <row r="124" spans="2:2" s="49" customFormat="1" x14ac:dyDescent="0.25">
      <c r="B124" s="20"/>
    </row>
    <row r="125" spans="2:2" s="49" customFormat="1" x14ac:dyDescent="0.25">
      <c r="B125" s="20"/>
    </row>
    <row r="126" spans="2:2" s="49" customFormat="1" x14ac:dyDescent="0.25">
      <c r="B126" s="20"/>
    </row>
    <row r="127" spans="2:2" s="49" customFormat="1" x14ac:dyDescent="0.25">
      <c r="B127" s="20"/>
    </row>
    <row r="128" spans="2:2" s="49" customFormat="1" x14ac:dyDescent="0.25">
      <c r="B128" s="20"/>
    </row>
    <row r="129" spans="2:4" s="49" customFormat="1" x14ac:dyDescent="0.25">
      <c r="B129" s="20"/>
    </row>
    <row r="130" spans="2:4" s="49" customFormat="1" x14ac:dyDescent="0.25">
      <c r="B130" s="20"/>
    </row>
    <row r="131" spans="2:4" s="49" customFormat="1" x14ac:dyDescent="0.25">
      <c r="B131" s="20"/>
    </row>
    <row r="132" spans="2:4" s="49" customFormat="1" x14ac:dyDescent="0.25">
      <c r="B132" s="20"/>
    </row>
    <row r="133" spans="2:4" s="49" customFormat="1" x14ac:dyDescent="0.25">
      <c r="B133" s="20"/>
    </row>
    <row r="134" spans="2:4" s="49" customFormat="1" x14ac:dyDescent="0.25">
      <c r="B134" s="20"/>
    </row>
    <row r="135" spans="2:4" s="49" customFormat="1" x14ac:dyDescent="0.25">
      <c r="B135" s="20"/>
    </row>
    <row r="136" spans="2:4" s="49" customFormat="1" x14ac:dyDescent="0.25">
      <c r="B136" s="20"/>
    </row>
    <row r="137" spans="2:4" s="49" customFormat="1" x14ac:dyDescent="0.25">
      <c r="B137" s="20"/>
    </row>
    <row r="138" spans="2:4" s="49" customFormat="1" x14ac:dyDescent="0.25">
      <c r="B138" s="20"/>
    </row>
    <row r="139" spans="2:4" s="51" customFormat="1" x14ac:dyDescent="0.25">
      <c r="B139" s="43"/>
      <c r="D139" s="49"/>
    </row>
    <row r="140" spans="2:4" s="51" customFormat="1" x14ac:dyDescent="0.25">
      <c r="B140" s="43"/>
      <c r="D140" s="49"/>
    </row>
    <row r="141" spans="2:4" s="51" customFormat="1" x14ac:dyDescent="0.25">
      <c r="B141" s="43"/>
      <c r="D141" s="49"/>
    </row>
    <row r="142" spans="2:4" s="51" customFormat="1" x14ac:dyDescent="0.25">
      <c r="B142" s="43"/>
      <c r="D142" s="49"/>
    </row>
    <row r="143" spans="2:4" s="51" customFormat="1" x14ac:dyDescent="0.25">
      <c r="B143" s="43"/>
      <c r="D143" s="49"/>
    </row>
    <row r="144" spans="2:4" s="51" customFormat="1" x14ac:dyDescent="0.25">
      <c r="B144" s="43"/>
      <c r="D144" s="49"/>
    </row>
    <row r="145" spans="2:4" s="51" customFormat="1" x14ac:dyDescent="0.25">
      <c r="B145" s="43"/>
      <c r="D145" s="49"/>
    </row>
    <row r="146" spans="2:4" s="51" customFormat="1" x14ac:dyDescent="0.25">
      <c r="B146" s="43"/>
      <c r="D146" s="49"/>
    </row>
    <row r="147" spans="2:4" s="51" customFormat="1" x14ac:dyDescent="0.25">
      <c r="B147" s="43"/>
      <c r="D147" s="49"/>
    </row>
    <row r="148" spans="2:4" s="51" customFormat="1" x14ac:dyDescent="0.25">
      <c r="B148" s="43"/>
      <c r="D148" s="49"/>
    </row>
    <row r="149" spans="2:4" s="51" customFormat="1" x14ac:dyDescent="0.25">
      <c r="B149" s="43"/>
      <c r="D149" s="49"/>
    </row>
    <row r="150" spans="2:4" s="51" customFormat="1" x14ac:dyDescent="0.25">
      <c r="B150" s="43"/>
      <c r="D150" s="49"/>
    </row>
    <row r="151" spans="2:4" s="51" customFormat="1" x14ac:dyDescent="0.25">
      <c r="B151" s="43"/>
      <c r="D151" s="49"/>
    </row>
    <row r="152" spans="2:4" s="51" customFormat="1" x14ac:dyDescent="0.25">
      <c r="B152" s="43"/>
      <c r="D152" s="49"/>
    </row>
    <row r="153" spans="2:4" s="51" customFormat="1" x14ac:dyDescent="0.25">
      <c r="B153" s="43"/>
      <c r="D153" s="49"/>
    </row>
    <row r="154" spans="2:4" s="51" customFormat="1" x14ac:dyDescent="0.25">
      <c r="B154" s="43"/>
      <c r="D154" s="49"/>
    </row>
    <row r="155" spans="2:4" s="51" customFormat="1" x14ac:dyDescent="0.25">
      <c r="B155" s="43"/>
      <c r="D155" s="49"/>
    </row>
    <row r="156" spans="2:4" s="51" customFormat="1" x14ac:dyDescent="0.25">
      <c r="B156" s="43"/>
      <c r="D156" s="49"/>
    </row>
    <row r="157" spans="2:4" s="51" customFormat="1" x14ac:dyDescent="0.25">
      <c r="B157" s="43"/>
      <c r="D157" s="49"/>
    </row>
    <row r="158" spans="2:4" s="51" customFormat="1" x14ac:dyDescent="0.25">
      <c r="B158" s="43"/>
      <c r="D158" s="49"/>
    </row>
    <row r="159" spans="2:4" s="51" customFormat="1" x14ac:dyDescent="0.25">
      <c r="B159" s="43"/>
      <c r="D159" s="49"/>
    </row>
    <row r="160" spans="2:4" s="51" customFormat="1" x14ac:dyDescent="0.25">
      <c r="B160" s="43"/>
      <c r="D160" s="49"/>
    </row>
    <row r="161" spans="2:4" s="51" customFormat="1" x14ac:dyDescent="0.25">
      <c r="B161" s="43"/>
      <c r="D161" s="49"/>
    </row>
    <row r="162" spans="2:4" s="51" customFormat="1" x14ac:dyDescent="0.25">
      <c r="B162" s="43"/>
      <c r="D162" s="49"/>
    </row>
    <row r="163" spans="2:4" s="51" customFormat="1" x14ac:dyDescent="0.25">
      <c r="B163" s="43"/>
      <c r="D163" s="49"/>
    </row>
    <row r="164" spans="2:4" s="51" customFormat="1" x14ac:dyDescent="0.25">
      <c r="B164" s="43"/>
      <c r="D164" s="49"/>
    </row>
    <row r="165" spans="2:4" s="51" customFormat="1" x14ac:dyDescent="0.25">
      <c r="B165" s="43"/>
      <c r="D165" s="49"/>
    </row>
    <row r="166" spans="2:4" s="51" customFormat="1" x14ac:dyDescent="0.25">
      <c r="B166" s="43"/>
      <c r="D166" s="49"/>
    </row>
    <row r="167" spans="2:4" s="51" customFormat="1" x14ac:dyDescent="0.25">
      <c r="B167" s="43"/>
      <c r="D167" s="49"/>
    </row>
    <row r="168" spans="2:4" s="51" customFormat="1" x14ac:dyDescent="0.25">
      <c r="B168" s="43"/>
      <c r="D168" s="49"/>
    </row>
    <row r="169" spans="2:4" s="51" customFormat="1" x14ac:dyDescent="0.25">
      <c r="B169" s="43"/>
      <c r="D169" s="49"/>
    </row>
    <row r="170" spans="2:4" s="51" customFormat="1" x14ac:dyDescent="0.25">
      <c r="B170" s="43"/>
      <c r="D170" s="49"/>
    </row>
    <row r="171" spans="2:4" s="51" customFormat="1" x14ac:dyDescent="0.25">
      <c r="B171" s="43"/>
      <c r="D171" s="49"/>
    </row>
  </sheetData>
  <sheetProtection algorithmName="SHA-512" hashValue="D87R8TciQAVNrpJlBbjrADjhS0BckZ7l1SPfBA4uJLd8BuZ61qvzgwCKkffUWP87GES1kMvwuANnA57/uugvew==" saltValue="cxxVHT3fU2ETpr+zBDI1vg==" spinCount="100000" sheet="1" objects="1" scenarios="1"/>
  <dataValidations count="1">
    <dataValidation type="whole" operator="greaterThanOrEqual" allowBlank="1" showInputMessage="1" showErrorMessage="1" sqref="F7:AY44 AZ7:BU42 E44:E46 AZ44:BC46 E47:E49 AZ47:BC49 E48:BC50 E45:BC46" xr:uid="{F9F01092-4F13-49E7-BAE7-9671164AAE16}">
      <formula1>0</formula1>
    </dataValidation>
  </dataValidations>
  <pageMargins left="0.7" right="0.7" top="0.75" bottom="0.75" header="0.3" footer="0.3"/>
  <pageSetup paperSize="9" orientation="portrait" r:id="rId1"/>
  <ignoredErrors>
    <ignoredError sqref="E47"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Handleiding</vt:lpstr>
      <vt:lpstr>Controleprotocol-Terugvaloptie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dc:creator>
  <cp:lastModifiedBy>Rob van Grondelle</cp:lastModifiedBy>
  <cp:lastPrinted>2026-03-20T10:08:25Z</cp:lastPrinted>
  <dcterms:created xsi:type="dcterms:W3CDTF">2025-09-22T12:24:47Z</dcterms:created>
  <dcterms:modified xsi:type="dcterms:W3CDTF">2026-03-20T10:11:24Z</dcterms:modified>
</cp:coreProperties>
</file>